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KPFL_\Documents\transparencia\TERCER TRIMESTRE\formatos de carga 3er  trimeste\FORMATOS DE CARGA FINALES\"/>
    </mc:Choice>
  </mc:AlternateContent>
  <xr:revisionPtr revIDLastSave="0" documentId="13_ncr:1_{9D174DBF-14CC-4482-B818-79090ABCF249}" xr6:coauthVersionLast="47" xr6:coauthVersionMax="47" xr10:uidLastSave="{00000000-0000-0000-0000-000000000000}"/>
  <bookViews>
    <workbookView xWindow="-120" yWindow="-120" windowWidth="29040" windowHeight="15720" firstSheet="5" activeTab="13"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66885" sheetId="10" r:id="rId10"/>
    <sheet name="Hidden_1_Tabla_466885" sheetId="11" r:id="rId11"/>
    <sheet name="Tabla_466870" sheetId="12" r:id="rId12"/>
    <sheet name="Hidden_1_Tabla_466870" sheetId="13" r:id="rId13"/>
    <sheet name="Tabla_466882" sheetId="14" r:id="rId14"/>
  </sheets>
  <externalReferences>
    <externalReference r:id="rId15"/>
    <externalReference r:id="rId16"/>
  </externalReferences>
  <definedNames>
    <definedName name="_xlnm._FilterDatabase" localSheetId="0" hidden="1">'Reporte de Formatos'!$A$7:$BO$85</definedName>
    <definedName name="Hidden_1_Tabla_4668704">Hidden_1_Tabla_466870!$A$1:$A$3</definedName>
    <definedName name="Hidden_1_Tabla_4668855">Hidden_1_Tabla_466885!$A$1:$A$2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520">[1]Hidden_5!$A$1:$A$41</definedName>
    <definedName name="Hidden_621">Hidden_6!$A$1:$A$41</definedName>
    <definedName name="Hidden_627">[1]Hidden_6!$A$1:$A$32</definedName>
    <definedName name="Hidden_728">Hidden_7!$A$1:$A$32</definedName>
    <definedName name="Hidden_856">Hidden_8!$A$1:$A$2</definedName>
  </definedNames>
  <calcPr calcId="191029"/>
</workbook>
</file>

<file path=xl/calcChain.xml><?xml version="1.0" encoding="utf-8"?>
<calcChain xmlns="http://schemas.openxmlformats.org/spreadsheetml/2006/main">
  <c r="AD85" i="1" l="1"/>
  <c r="AB85" i="1"/>
  <c r="AA85" i="1"/>
  <c r="Z85" i="1"/>
  <c r="Y85" i="1"/>
  <c r="X85" i="1"/>
  <c r="W85" i="1"/>
  <c r="V85" i="1"/>
  <c r="U85" i="1"/>
  <c r="T85" i="1"/>
  <c r="R85" i="1"/>
  <c r="AD84" i="1"/>
  <c r="AB84" i="1"/>
  <c r="AA84" i="1"/>
  <c r="Z84" i="1"/>
  <c r="Y84" i="1"/>
  <c r="X84" i="1"/>
  <c r="W84" i="1"/>
  <c r="V84" i="1"/>
  <c r="U84" i="1"/>
  <c r="T84" i="1"/>
  <c r="R84" i="1"/>
  <c r="AD83" i="1"/>
  <c r="AB83" i="1"/>
  <c r="AA83" i="1"/>
  <c r="Z83" i="1"/>
  <c r="Y83" i="1"/>
  <c r="X83" i="1"/>
  <c r="W83" i="1"/>
  <c r="V83" i="1"/>
  <c r="U83" i="1"/>
  <c r="T83" i="1"/>
  <c r="R83" i="1"/>
  <c r="AD82" i="1"/>
  <c r="AB82" i="1"/>
  <c r="AA82" i="1"/>
  <c r="Z82" i="1"/>
  <c r="Y82" i="1"/>
  <c r="X82" i="1"/>
  <c r="W82" i="1"/>
  <c r="V82" i="1"/>
  <c r="U82" i="1"/>
  <c r="T82" i="1"/>
  <c r="R82" i="1"/>
  <c r="AV78" i="1"/>
  <c r="AD78" i="1"/>
  <c r="AB78" i="1"/>
  <c r="AA78" i="1"/>
  <c r="Z78" i="1"/>
  <c r="Y78" i="1"/>
  <c r="X78" i="1"/>
  <c r="W78" i="1"/>
  <c r="V78" i="1"/>
  <c r="U78" i="1"/>
  <c r="T78" i="1"/>
  <c r="R78" i="1"/>
  <c r="AV77" i="1"/>
  <c r="AD77" i="1"/>
  <c r="AB77" i="1"/>
  <c r="AA77" i="1"/>
  <c r="Z77" i="1"/>
  <c r="Y77" i="1"/>
  <c r="X77" i="1"/>
  <c r="W77" i="1"/>
  <c r="V77" i="1"/>
  <c r="U77" i="1"/>
  <c r="T77" i="1"/>
  <c r="R77" i="1"/>
  <c r="AV76" i="1"/>
  <c r="AD76" i="1"/>
  <c r="AB76" i="1"/>
  <c r="AA76" i="1"/>
  <c r="Z76" i="1"/>
  <c r="Y76" i="1"/>
  <c r="X76" i="1"/>
  <c r="W76" i="1"/>
  <c r="V76" i="1"/>
  <c r="U76" i="1"/>
  <c r="T76" i="1"/>
  <c r="R76" i="1"/>
  <c r="AV75" i="1"/>
  <c r="AD75" i="1"/>
  <c r="AB75" i="1"/>
  <c r="AA75" i="1"/>
  <c r="Z75" i="1"/>
  <c r="Y75" i="1"/>
  <c r="X75" i="1"/>
  <c r="W75" i="1"/>
  <c r="V75" i="1"/>
  <c r="U75" i="1"/>
  <c r="T75" i="1"/>
  <c r="R75" i="1"/>
  <c r="AV74" i="1"/>
  <c r="AD74" i="1"/>
  <c r="AB74" i="1"/>
  <c r="AA74" i="1"/>
  <c r="Z74" i="1"/>
  <c r="Y74" i="1"/>
  <c r="X74" i="1"/>
  <c r="W74" i="1"/>
  <c r="V74" i="1"/>
  <c r="U74" i="1"/>
  <c r="T74" i="1"/>
  <c r="R74" i="1"/>
  <c r="AD73" i="1"/>
  <c r="AB73" i="1"/>
  <c r="AA73" i="1"/>
  <c r="Z73" i="1"/>
  <c r="Y73" i="1"/>
  <c r="X73" i="1"/>
  <c r="W73" i="1"/>
  <c r="V73" i="1"/>
  <c r="U73" i="1"/>
  <c r="T73" i="1"/>
  <c r="R73" i="1"/>
  <c r="AD72" i="1"/>
  <c r="AB72" i="1"/>
  <c r="AA72" i="1"/>
  <c r="Z72" i="1"/>
  <c r="Y72" i="1"/>
  <c r="X72" i="1"/>
  <c r="W72" i="1"/>
  <c r="V72" i="1"/>
  <c r="U72" i="1"/>
  <c r="T72" i="1"/>
  <c r="R72" i="1"/>
  <c r="AD71" i="1"/>
  <c r="AB71" i="1"/>
  <c r="AA71" i="1"/>
  <c r="Z71" i="1"/>
  <c r="Y71" i="1"/>
  <c r="X71" i="1"/>
  <c r="W71" i="1"/>
  <c r="V71" i="1"/>
  <c r="U71" i="1"/>
  <c r="T71" i="1"/>
  <c r="R71" i="1"/>
  <c r="AD70" i="1"/>
  <c r="AB70" i="1"/>
  <c r="AA70" i="1"/>
  <c r="Z70" i="1"/>
  <c r="Y70" i="1"/>
  <c r="X70" i="1"/>
  <c r="W70" i="1"/>
  <c r="V70" i="1"/>
  <c r="U70" i="1"/>
  <c r="T70" i="1"/>
  <c r="R70" i="1"/>
  <c r="AD69" i="1"/>
  <c r="AB69" i="1"/>
  <c r="AA69" i="1"/>
  <c r="Z69" i="1"/>
  <c r="Y69" i="1"/>
  <c r="X69" i="1"/>
  <c r="W69" i="1"/>
  <c r="V69" i="1"/>
  <c r="U69" i="1"/>
  <c r="T69" i="1"/>
  <c r="R69" i="1"/>
  <c r="AD68" i="1"/>
  <c r="AB68" i="1"/>
  <c r="AA68" i="1"/>
  <c r="Z68" i="1"/>
  <c r="Y68" i="1"/>
  <c r="X68" i="1"/>
  <c r="W68" i="1"/>
  <c r="V68" i="1"/>
  <c r="U68" i="1"/>
  <c r="T68" i="1"/>
  <c r="R68" i="1"/>
  <c r="AD67" i="1"/>
  <c r="AB67" i="1"/>
  <c r="AA67" i="1"/>
  <c r="Z67" i="1"/>
  <c r="Y67" i="1"/>
  <c r="X67" i="1"/>
  <c r="W67" i="1"/>
  <c r="V67" i="1"/>
  <c r="U67" i="1"/>
  <c r="T67" i="1"/>
  <c r="R67" i="1"/>
  <c r="AD66" i="1"/>
  <c r="AB66" i="1"/>
  <c r="AA66" i="1"/>
  <c r="Z66" i="1"/>
  <c r="Y66" i="1"/>
  <c r="X66" i="1"/>
  <c r="W66" i="1"/>
  <c r="V66" i="1"/>
  <c r="U66" i="1"/>
  <c r="T66" i="1"/>
  <c r="R66" i="1"/>
  <c r="AD65" i="1"/>
  <c r="AB65" i="1"/>
  <c r="AA65" i="1"/>
  <c r="Z65" i="1"/>
  <c r="Y65" i="1"/>
  <c r="X65" i="1"/>
  <c r="W65" i="1"/>
  <c r="V65" i="1"/>
  <c r="U65" i="1"/>
  <c r="T65" i="1"/>
  <c r="R65" i="1"/>
  <c r="AD63" i="1"/>
  <c r="AB63" i="1"/>
  <c r="AA63" i="1"/>
  <c r="Z63" i="1"/>
  <c r="Y63" i="1"/>
  <c r="X63" i="1"/>
  <c r="W63" i="1"/>
  <c r="V63" i="1"/>
  <c r="U63" i="1"/>
  <c r="T63" i="1"/>
  <c r="R63" i="1"/>
  <c r="AD62" i="1"/>
  <c r="AB62" i="1"/>
  <c r="AA62" i="1"/>
  <c r="Z62" i="1"/>
  <c r="Y62" i="1"/>
  <c r="X62" i="1"/>
  <c r="W62" i="1"/>
  <c r="V62" i="1"/>
  <c r="U62" i="1"/>
  <c r="T62" i="1"/>
  <c r="R62" i="1"/>
  <c r="AD61" i="1"/>
  <c r="AB61" i="1"/>
  <c r="AA61" i="1"/>
  <c r="Z61" i="1"/>
  <c r="Y61" i="1"/>
  <c r="X61" i="1"/>
  <c r="W61" i="1"/>
  <c r="V61" i="1"/>
  <c r="U61" i="1"/>
  <c r="T61" i="1"/>
  <c r="R61" i="1"/>
  <c r="AD60" i="1"/>
  <c r="AB60" i="1"/>
  <c r="AA60" i="1"/>
  <c r="Z60" i="1"/>
  <c r="Y60" i="1"/>
  <c r="X60" i="1"/>
  <c r="W60" i="1"/>
  <c r="V60" i="1"/>
  <c r="U60" i="1"/>
  <c r="T60" i="1"/>
  <c r="R60" i="1"/>
  <c r="AD59" i="1"/>
  <c r="AB59" i="1"/>
  <c r="AA59" i="1"/>
  <c r="Z59" i="1"/>
  <c r="Y59" i="1"/>
  <c r="X59" i="1"/>
  <c r="W59" i="1"/>
  <c r="V59" i="1"/>
  <c r="U59" i="1"/>
  <c r="T59" i="1"/>
  <c r="R59" i="1"/>
  <c r="AD58" i="1"/>
  <c r="AB58" i="1"/>
  <c r="AA58" i="1"/>
  <c r="Z58" i="1"/>
  <c r="Y58" i="1"/>
  <c r="X58" i="1"/>
  <c r="W58" i="1"/>
  <c r="V58" i="1"/>
  <c r="U58" i="1"/>
  <c r="T58" i="1"/>
  <c r="R58" i="1"/>
  <c r="AD57" i="1"/>
  <c r="AB57" i="1"/>
  <c r="AA57" i="1"/>
  <c r="Z57" i="1"/>
  <c r="Y57" i="1"/>
  <c r="X57" i="1"/>
  <c r="W57" i="1"/>
  <c r="V57" i="1"/>
  <c r="U57" i="1"/>
  <c r="T57" i="1"/>
  <c r="R57" i="1"/>
  <c r="AD56" i="1"/>
  <c r="AB56" i="1"/>
  <c r="AA56" i="1"/>
  <c r="Z56" i="1"/>
  <c r="Y56" i="1"/>
  <c r="X56" i="1"/>
  <c r="W56" i="1"/>
  <c r="V56" i="1"/>
  <c r="U56" i="1"/>
  <c r="T56" i="1"/>
  <c r="R56" i="1"/>
  <c r="AD55" i="1"/>
  <c r="AB55" i="1"/>
  <c r="AA55" i="1"/>
  <c r="Z55" i="1"/>
  <c r="Y55" i="1"/>
  <c r="X55" i="1"/>
  <c r="W55" i="1"/>
  <c r="V55" i="1"/>
  <c r="U55" i="1"/>
  <c r="T55" i="1"/>
  <c r="R55" i="1"/>
  <c r="AD54" i="1"/>
  <c r="AB54" i="1"/>
  <c r="AA54" i="1"/>
  <c r="Z54" i="1"/>
  <c r="Y54" i="1"/>
  <c r="X54" i="1"/>
  <c r="W54" i="1"/>
  <c r="V54" i="1"/>
  <c r="U54" i="1"/>
  <c r="T54" i="1"/>
  <c r="R54" i="1"/>
  <c r="AD53" i="1"/>
  <c r="AB53" i="1"/>
  <c r="AA53" i="1"/>
  <c r="Z53" i="1"/>
  <c r="Y53" i="1"/>
  <c r="X53" i="1"/>
  <c r="W53" i="1"/>
  <c r="V53" i="1"/>
  <c r="U53" i="1"/>
  <c r="T53" i="1"/>
  <c r="R53" i="1"/>
  <c r="AD52" i="1"/>
  <c r="AB52" i="1"/>
  <c r="AA52" i="1"/>
  <c r="Z52" i="1"/>
  <c r="Y52" i="1"/>
  <c r="X52" i="1"/>
  <c r="W52" i="1"/>
  <c r="V52" i="1"/>
  <c r="U52" i="1"/>
  <c r="T52" i="1"/>
  <c r="R52" i="1"/>
  <c r="AD51" i="1"/>
  <c r="AB51" i="1"/>
  <c r="AA51" i="1"/>
  <c r="Z51" i="1"/>
  <c r="Y51" i="1"/>
  <c r="X51" i="1"/>
  <c r="W51" i="1"/>
  <c r="V51" i="1"/>
  <c r="U51" i="1"/>
  <c r="T51" i="1"/>
  <c r="R51" i="1"/>
  <c r="AD50" i="1"/>
  <c r="AB50" i="1"/>
  <c r="AA50" i="1"/>
  <c r="Z50" i="1"/>
  <c r="Y50" i="1"/>
  <c r="X50" i="1"/>
  <c r="W50" i="1"/>
  <c r="V50" i="1"/>
  <c r="U50" i="1"/>
  <c r="T50" i="1"/>
  <c r="R50" i="1"/>
  <c r="AD49" i="1"/>
  <c r="AB49" i="1"/>
  <c r="AA49" i="1"/>
  <c r="Z49" i="1"/>
  <c r="Y49" i="1"/>
  <c r="X49" i="1"/>
  <c r="W49" i="1"/>
  <c r="V49" i="1"/>
  <c r="U49" i="1"/>
  <c r="T49" i="1"/>
  <c r="R49" i="1"/>
  <c r="AD48" i="1"/>
  <c r="AB48" i="1"/>
  <c r="AA48" i="1"/>
  <c r="Z48" i="1"/>
  <c r="Y48" i="1"/>
  <c r="X48" i="1"/>
  <c r="W48" i="1"/>
  <c r="V48" i="1"/>
  <c r="U48" i="1"/>
  <c r="T48" i="1"/>
  <c r="R48" i="1"/>
  <c r="AD47" i="1"/>
  <c r="AB47" i="1"/>
  <c r="AA47" i="1"/>
  <c r="Z47" i="1"/>
  <c r="Y47" i="1"/>
  <c r="X47" i="1"/>
  <c r="W47" i="1"/>
  <c r="V47" i="1"/>
  <c r="U47" i="1"/>
  <c r="T47" i="1"/>
  <c r="R47" i="1"/>
  <c r="AD46" i="1"/>
  <c r="AB46" i="1"/>
  <c r="AA46" i="1"/>
  <c r="Z46" i="1"/>
  <c r="Y46" i="1"/>
  <c r="X46" i="1"/>
  <c r="W46" i="1"/>
  <c r="V46" i="1"/>
  <c r="U46" i="1"/>
  <c r="T46" i="1"/>
  <c r="R46" i="1"/>
  <c r="AD45" i="1"/>
  <c r="AB45" i="1"/>
  <c r="AA45" i="1"/>
  <c r="Z45" i="1"/>
  <c r="Y45" i="1"/>
  <c r="X45" i="1"/>
  <c r="W45" i="1"/>
  <c r="V45" i="1"/>
  <c r="U45" i="1"/>
  <c r="T45" i="1"/>
  <c r="R45" i="1"/>
  <c r="AD44" i="1"/>
  <c r="AB44" i="1"/>
  <c r="AA44" i="1"/>
  <c r="Z44" i="1"/>
  <c r="Y44" i="1"/>
  <c r="X44" i="1"/>
  <c r="W44" i="1"/>
  <c r="V44" i="1"/>
  <c r="U44" i="1"/>
  <c r="T44" i="1"/>
  <c r="R44" i="1"/>
  <c r="AD43" i="1"/>
  <c r="AB43" i="1"/>
  <c r="AA43" i="1"/>
  <c r="Z43" i="1"/>
  <c r="Y43" i="1"/>
  <c r="X43" i="1"/>
  <c r="W43" i="1"/>
  <c r="V43" i="1"/>
  <c r="U43" i="1"/>
  <c r="T43" i="1"/>
  <c r="R43" i="1"/>
  <c r="AD42" i="1"/>
  <c r="AB42" i="1"/>
  <c r="AA42" i="1"/>
  <c r="Z42" i="1"/>
  <c r="Y42" i="1"/>
  <c r="X42" i="1"/>
  <c r="W42" i="1"/>
  <c r="V42" i="1"/>
  <c r="U42" i="1"/>
  <c r="T42" i="1"/>
  <c r="R42" i="1"/>
  <c r="AD41" i="1"/>
  <c r="AB41" i="1"/>
  <c r="AA41" i="1"/>
  <c r="Z41" i="1"/>
  <c r="Y41" i="1"/>
  <c r="X41" i="1"/>
  <c r="W41" i="1"/>
  <c r="V41" i="1"/>
  <c r="U41" i="1"/>
  <c r="T41" i="1"/>
  <c r="R41" i="1"/>
  <c r="AD40" i="1"/>
  <c r="AB40" i="1"/>
  <c r="AA40" i="1"/>
  <c r="Z40" i="1"/>
  <c r="Y40" i="1"/>
  <c r="X40" i="1"/>
  <c r="W40" i="1"/>
  <c r="V40" i="1"/>
  <c r="U40" i="1"/>
  <c r="T40" i="1"/>
  <c r="R40" i="1"/>
  <c r="AD39" i="1"/>
  <c r="AB39" i="1"/>
  <c r="AA39" i="1"/>
  <c r="Z39" i="1"/>
  <c r="Y39" i="1"/>
  <c r="X39" i="1"/>
  <c r="W39" i="1"/>
  <c r="V39" i="1"/>
  <c r="U39" i="1"/>
  <c r="T39" i="1"/>
  <c r="R39" i="1"/>
  <c r="AD38" i="1"/>
  <c r="AB38" i="1"/>
  <c r="AA38" i="1"/>
  <c r="Z38" i="1"/>
  <c r="Y38" i="1"/>
  <c r="X38" i="1"/>
  <c r="W38" i="1"/>
  <c r="V38" i="1"/>
  <c r="U38" i="1"/>
  <c r="T38" i="1"/>
  <c r="R38" i="1"/>
  <c r="AD37" i="1"/>
  <c r="AB37" i="1"/>
  <c r="AA37" i="1"/>
  <c r="Z37" i="1"/>
  <c r="Y37" i="1"/>
  <c r="X37" i="1"/>
  <c r="W37" i="1"/>
  <c r="V37" i="1"/>
  <c r="U37" i="1"/>
  <c r="T37" i="1"/>
  <c r="R37" i="1"/>
  <c r="AD36" i="1"/>
  <c r="AB36" i="1"/>
  <c r="AA36" i="1"/>
  <c r="Z36" i="1"/>
  <c r="Y36" i="1"/>
  <c r="X36" i="1"/>
  <c r="W36" i="1"/>
  <c r="V36" i="1"/>
  <c r="U36" i="1"/>
  <c r="T36" i="1"/>
  <c r="R36" i="1"/>
  <c r="AD35" i="1"/>
  <c r="AB35" i="1"/>
  <c r="AA35" i="1"/>
  <c r="Z35" i="1"/>
  <c r="Y35" i="1"/>
  <c r="X35" i="1"/>
  <c r="W35" i="1"/>
  <c r="V35" i="1"/>
  <c r="U35" i="1"/>
  <c r="T35" i="1"/>
  <c r="R35" i="1"/>
  <c r="AD34" i="1"/>
  <c r="AB34" i="1"/>
  <c r="AA34" i="1"/>
  <c r="Z34" i="1"/>
  <c r="Y34" i="1"/>
  <c r="X34" i="1"/>
  <c r="W34" i="1"/>
  <c r="V34" i="1"/>
  <c r="U34" i="1"/>
  <c r="T34" i="1"/>
  <c r="R34" i="1"/>
  <c r="AD33" i="1"/>
  <c r="AB33" i="1"/>
  <c r="AA33" i="1"/>
  <c r="Z33" i="1"/>
  <c r="Y33" i="1"/>
  <c r="X33" i="1"/>
  <c r="W33" i="1"/>
  <c r="V33" i="1"/>
  <c r="U33" i="1"/>
  <c r="T33" i="1"/>
  <c r="R33" i="1"/>
  <c r="AD32" i="1"/>
  <c r="AB32" i="1"/>
  <c r="AA32" i="1"/>
  <c r="Z32" i="1"/>
  <c r="Y32" i="1"/>
  <c r="X32" i="1"/>
  <c r="W32" i="1"/>
  <c r="V32" i="1"/>
  <c r="U32" i="1"/>
  <c r="T32" i="1"/>
  <c r="R32" i="1"/>
  <c r="AD31" i="1"/>
  <c r="AB31" i="1"/>
  <c r="AA31" i="1"/>
  <c r="Z31" i="1"/>
  <c r="Y31" i="1"/>
  <c r="X31" i="1"/>
  <c r="W31" i="1"/>
  <c r="V31" i="1"/>
  <c r="U31" i="1"/>
  <c r="T31" i="1"/>
  <c r="R31" i="1"/>
</calcChain>
</file>

<file path=xl/sharedStrings.xml><?xml version="1.0" encoding="utf-8"?>
<sst xmlns="http://schemas.openxmlformats.org/spreadsheetml/2006/main" count="4534" uniqueCount="1153">
  <si>
    <t>50760</t>
  </si>
  <si>
    <t>TÍTULO</t>
  </si>
  <si>
    <t>NOMBRE CORTO</t>
  </si>
  <si>
    <t>DESCRIPCIÓN</t>
  </si>
  <si>
    <t>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</si>
  <si>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</si>
  <si>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</si>
  <si>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</si>
  <si>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</si>
  <si>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</si>
  <si>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</si>
  <si>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</si>
  <si>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</si>
  <si>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</si>
  <si>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</si>
  <si>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</si>
  <si>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</si>
  <si>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</si>
  <si>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</si>
  <si>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</si>
  <si>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</si>
  <si>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</si>
  <si>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</si>
  <si>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</si>
  <si>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</si>
  <si>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</si>
  <si>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</si>
  <si>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</si>
  <si>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</si>
  <si>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</si>
  <si>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</si>
  <si>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570723</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</si>
  <si>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</si>
  <si>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</si>
  <si>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</si>
  <si>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</si>
  <si>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</si>
  <si>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</si>
  <si>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</si>
  <si>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</si>
  <si>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</si>
  <si>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</si>
  <si>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</si>
  <si>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</si>
  <si>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</si>
  <si>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</si>
  <si>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</si>
  <si>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</si>
  <si>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</si>
  <si>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</si>
  <si>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</si>
  <si>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</si>
  <si>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</si>
  <si>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</si>
  <si>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</si>
  <si>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</si>
  <si>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</si>
  <si>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</si>
  <si>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</si>
  <si>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</si>
  <si>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</si>
  <si>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</si>
  <si>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</si>
  <si>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</si>
  <si>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</si>
  <si>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</si>
  <si>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</si>
  <si>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</si>
  <si>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</si>
  <si>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</si>
  <si>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</si>
  <si>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</si>
  <si>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</si>
  <si>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</si>
  <si>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</si>
  <si>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</si>
  <si>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</si>
  <si>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</si>
  <si>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</si>
  <si>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</si>
  <si>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</si>
  <si>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</si>
  <si>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</si>
  <si>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</si>
  <si>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</si>
  <si>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</si>
  <si>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</si>
  <si>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</si>
  <si>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</si>
  <si>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</si>
  <si>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</si>
  <si>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</si>
  <si>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</si>
  <si>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</si>
  <si>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</si>
  <si>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</si>
  <si>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</si>
  <si>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</si>
  <si>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</si>
  <si>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</si>
  <si>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</si>
  <si>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</si>
  <si>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</si>
  <si>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</si>
  <si>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</si>
  <si>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</si>
  <si>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</si>
  <si>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</si>
  <si>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</si>
  <si>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</si>
  <si>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</si>
  <si>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</si>
  <si>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</si>
  <si>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</si>
  <si>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</si>
  <si>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</si>
  <si>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</si>
  <si>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</si>
  <si>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</si>
  <si>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</si>
  <si>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</si>
  <si>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</si>
  <si>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</si>
  <si>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</si>
  <si>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</si>
  <si>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</si>
  <si>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</si>
  <si>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</si>
  <si>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</si>
  <si>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</si>
  <si>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</si>
  <si>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</si>
  <si>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</si>
  <si>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</si>
  <si>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</si>
  <si>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</si>
  <si>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</si>
  <si>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</si>
  <si>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</si>
  <si>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</si>
  <si>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</si>
  <si>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</si>
  <si>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</si>
  <si>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</si>
  <si>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</si>
  <si>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</si>
  <si>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</si>
  <si>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</si>
  <si>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</si>
  <si>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</si>
  <si>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</si>
  <si>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</si>
  <si>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</si>
  <si>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</si>
  <si>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</si>
  <si>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</si>
  <si>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</si>
  <si>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</si>
  <si>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</si>
  <si>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</si>
  <si>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</si>
  <si>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</si>
  <si>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</si>
  <si>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</si>
  <si>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</si>
  <si>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</si>
  <si>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</si>
  <si>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</si>
  <si>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</si>
  <si>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</si>
  <si>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</si>
  <si>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</si>
  <si>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</si>
  <si>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</si>
  <si>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</si>
  <si>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</si>
  <si>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</si>
  <si>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</si>
  <si>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</si>
  <si>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</si>
  <si>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</si>
  <si>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</si>
  <si>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</si>
  <si>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</si>
  <si>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</si>
  <si>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</si>
  <si>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</si>
  <si>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</si>
  <si>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</si>
  <si>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</si>
  <si>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</si>
  <si>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</si>
  <si>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</si>
  <si>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</si>
  <si>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</si>
  <si>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</si>
  <si>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</si>
  <si>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</si>
  <si>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</si>
  <si>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</si>
  <si>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</si>
  <si>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</si>
  <si>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</si>
  <si>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</si>
  <si>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</si>
  <si>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</si>
  <si>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</si>
  <si>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</si>
  <si>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</si>
  <si>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</si>
  <si>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</si>
  <si>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</si>
  <si>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</si>
  <si>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</si>
  <si>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</si>
  <si>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</si>
  <si>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</si>
  <si>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</si>
  <si>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</si>
  <si>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</si>
  <si>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</si>
  <si>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</si>
  <si>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</si>
  <si>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</si>
  <si>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</si>
  <si>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</si>
  <si>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</si>
  <si>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</si>
  <si>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</si>
  <si>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</si>
  <si>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</si>
  <si>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</si>
  <si>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</si>
  <si>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</si>
  <si>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</si>
  <si>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</si>
  <si>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</si>
  <si>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</si>
  <si>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</si>
  <si>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</si>
  <si>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</si>
  <si>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</si>
  <si>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</si>
  <si>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</si>
  <si>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</si>
  <si>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</si>
  <si>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</si>
  <si>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</si>
  <si>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</si>
  <si>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</si>
  <si>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</si>
  <si>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</si>
  <si>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</si>
  <si>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</si>
  <si>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</si>
  <si>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</si>
  <si>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</si>
  <si>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</si>
  <si>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</si>
  <si>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</si>
  <si>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60282</t>
  </si>
  <si>
    <t>60283</t>
  </si>
  <si>
    <t>60284</t>
  </si>
  <si>
    <t>60285</t>
  </si>
  <si>
    <t>77162</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</si>
  <si>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</si>
  <si>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</si>
  <si>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</si>
  <si>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</si>
  <si>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</si>
  <si>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</si>
  <si>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</si>
  <si>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</si>
  <si>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</si>
  <si>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</si>
  <si>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</si>
  <si>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</si>
  <si>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</si>
  <si>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</si>
  <si>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</si>
  <si>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</si>
  <si>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</si>
  <si>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</si>
  <si>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</si>
  <si>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</si>
  <si>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</si>
  <si>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</si>
  <si>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</si>
  <si>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</si>
  <si>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</si>
  <si>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</si>
  <si>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</si>
  <si>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</si>
  <si>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SSA/SAF/SRM/DA/0092/2023</t>
  </si>
  <si>
    <t xml:space="preserve">con fundamento en los artículos 134 de la Constitución Política de los Estados Unidos Mexicanos,  32 Fracción III de la Ley Número 230 de Adquisiciones, Enajenaciones, Arrendamientos, Prestación de Servicios y Administración de Bienes Muebles e Inmuebles </t>
  </si>
  <si>
    <t>https://drive.google.com/file/d/1ozbJrStbkgvX6K26tfnLAJfqsaC5EBNV/view?usp=sharing</t>
  </si>
  <si>
    <t>IMPRESIÓN Y ELABORACION DE MATERIAL INFORMATICO DERIVADO DE LA OPERACIÓN Y ADMINISTRACION DE LAS DEPENDENCIAS Y ENTIDADES</t>
  </si>
  <si>
    <t>MARILU</t>
  </si>
  <si>
    <t xml:space="preserve">VILLALVA </t>
  </si>
  <si>
    <t>SOSA</t>
  </si>
  <si>
    <t>VISM720324195</t>
  </si>
  <si>
    <t>RAFAEL CATALAN CALVO</t>
  </si>
  <si>
    <t>CUAUHTEMOC SUR</t>
  </si>
  <si>
    <t>CHILPANCINGO</t>
  </si>
  <si>
    <t>CHILPANCINGO DE LOS BRAVO</t>
  </si>
  <si>
    <t>NO DATO</t>
  </si>
  <si>
    <t>DIRECCION DE SERVICIOS DE SALUD</t>
  </si>
  <si>
    <t>DEPARTAMENTO DE ADQUISICIONES</t>
  </si>
  <si>
    <t xml:space="preserve">PESOS </t>
  </si>
  <si>
    <t>TRANSFERENCIA</t>
  </si>
  <si>
    <t>https://drive.google.com/file/d/1zLjXIxzyJm3mGbXTLfIxa87puOpr5KeU/view?usp=sharing</t>
  </si>
  <si>
    <t>https://drive.google.com/file/d/1TyMTX_OCBflcbvo1COtwSIoUzHvDlUHd/view?usp=sharing</t>
  </si>
  <si>
    <t>ESTATAL</t>
  </si>
  <si>
    <t>FASSA RAMO 33</t>
  </si>
  <si>
    <t>SUBDIRECCIÓN DE RECURSOS MATERIALES</t>
  </si>
  <si>
    <t>Los datos de los Convenios modificatorios de la contratación y de obra publica, se dejan sin información por que no se genero información sobre ello ya que la obra publica no corresponde a la Subdirección de Materiales.</t>
  </si>
  <si>
    <t>SSA/SAF/SRM/DA/0111/2023</t>
  </si>
  <si>
    <t>https://drive.google.com/file/d/15gDBno2ijybBbFeGQuZ5fGTCpwtt6GO0/view?usp=sharing</t>
  </si>
  <si>
    <t>MATERIALES, ACCESORIOS Y SUMINISTROS MEDICOS</t>
  </si>
  <si>
    <t>HIGINIO ISAEL</t>
  </si>
  <si>
    <t>TUMALAN</t>
  </si>
  <si>
    <t>IRRA</t>
  </si>
  <si>
    <t>TUIH990925H60</t>
  </si>
  <si>
    <t>BUENAVISTA</t>
  </si>
  <si>
    <t>LAS TORRES</t>
  </si>
  <si>
    <t>DIRECCION DE EPIDEMIOLOGIA Y MEDICINA PREVENTIVA</t>
  </si>
  <si>
    <t>https://drive.google.com/file/d/1YqxJob4q7EGli1rCQ2MFtvZyHYhBg-Iy/view?usp=sharing</t>
  </si>
  <si>
    <t>CN</t>
  </si>
  <si>
    <t>SSA/SAF/SRM/DA/0112/2023</t>
  </si>
  <si>
    <t>https://drive.google.com/file/d/1brynswoM6nhxKm0gN2IX8-0TEcGs8mEd/view?usp=sharing</t>
  </si>
  <si>
    <t>MATERIALES Y UTILES DE OFICINA</t>
  </si>
  <si>
    <t>FANNY</t>
  </si>
  <si>
    <t>BONILLA</t>
  </si>
  <si>
    <t>SEVILLA</t>
  </si>
  <si>
    <t>BOSF7512129G5</t>
  </si>
  <si>
    <t>GOBERNADORES</t>
  </si>
  <si>
    <t>CASA 9</t>
  </si>
  <si>
    <t>MILPIZACO</t>
  </si>
  <si>
    <t>https://drive.google.com/file/d/178XWJkrN_BSjUwF30X-eKWHrLqetsTph/view?usp=sharing</t>
  </si>
  <si>
    <t>SSA/SAF/SRM/DA/0113/2023</t>
  </si>
  <si>
    <t>https://drive.google.com/file/d/1IqXcy0GBrSOeaevDyZKDI8xoaGBAfMTz/view?usp=sharing</t>
  </si>
  <si>
    <t>PRODUCTOS ALIMENTICIOS PARA PERSONAS DERIVADO DE LA PRESTACION DE SERVICIOS PUBLICOS EN UNIDADES DE SALUD, EDUCATIVAS, DE READAPTACION SOCIAL Y OTRAS</t>
  </si>
  <si>
    <t>https://drive.google.com/file/d/163wokIR_DzMzzvto0Qz1SdXFzm4hb1eY/view?usp=sharing</t>
  </si>
  <si>
    <t>SSA/SAF/SRM/DA/0122/2023</t>
  </si>
  <si>
    <t xml:space="preserve">Con fundamento en los artículos 134 de la Constitución Política de los Estados Unidos Mexicanos y 26 Fracción III y 41 Fracción II de la Ley de Adquisiciones, Arrendamientos y Servicios del Sector Público
</t>
  </si>
  <si>
    <t>https://drive.google.com/file/d/1i6Ibeggr9_EK1sJUlwcP_mnNbrYhi7nc/view?usp=sharing</t>
  </si>
  <si>
    <t>GRUBIEM, S.A. DE C.V.</t>
  </si>
  <si>
    <t>GRU190719HK5</t>
  </si>
  <si>
    <t>INSURGENTES SUR</t>
  </si>
  <si>
    <t>PISO 15 OF D</t>
  </si>
  <si>
    <t>INSURGENTES MIXCOAC</t>
  </si>
  <si>
    <t>BENITO JUAREZ</t>
  </si>
  <si>
    <t>HOSPITAL GENERAL CHILPANCINGO</t>
  </si>
  <si>
    <t>https://drive.google.com/file/d/1ZqHnOt_wampjr1asu02PXXzdBUqSKtSL/view?usp=sharing</t>
  </si>
  <si>
    <t>FEDERAL</t>
  </si>
  <si>
    <t>INSABI</t>
  </si>
  <si>
    <t>SSA/SAF/SRM/DA/0125/2023</t>
  </si>
  <si>
    <t>https://drive.google.com/file/d/1DlGUjnz69a1RIBUpRD5PoOCZAcv6Vrgv/view?usp=sharing</t>
  </si>
  <si>
    <t>MANTENIMIENTO Y CONSERVACION DE INMUEBLES PARA LA PRESTACION DE SERVICIOS PUBLICOS</t>
  </si>
  <si>
    <t xml:space="preserve">MARIA </t>
  </si>
  <si>
    <t xml:space="preserve">ROMERO </t>
  </si>
  <si>
    <t>CASTULO</t>
  </si>
  <si>
    <t>ROCM761107D11</t>
  </si>
  <si>
    <t>BELIZARIO DOMINGUEZ</t>
  </si>
  <si>
    <t>SAN MATEO</t>
  </si>
  <si>
    <t>HOSPITAL GENERAL CHILAPA</t>
  </si>
  <si>
    <t>https://drive.google.com/file/d/146fuHJvT6BLmgL_Yk-GYPZt0o_feqGfW/view?usp=sharing</t>
  </si>
  <si>
    <t>SSA/SAF/SRM/DA/0135/2023</t>
  </si>
  <si>
    <t>https://drive.google.com/file/d/1_-teEK6tJGxt89i7o7f8Ma6b-mT21A95/view?usp=sharing</t>
  </si>
  <si>
    <t>MEDICINAS Y PRODUCTOS FARMACEUTICOS</t>
  </si>
  <si>
    <t>IVAN KEFREN</t>
  </si>
  <si>
    <t xml:space="preserve">VEGA </t>
  </si>
  <si>
    <t>QUINTERO</t>
  </si>
  <si>
    <t>VEQI750313KT1</t>
  </si>
  <si>
    <t>LOMAS DE TZOMPANTLE</t>
  </si>
  <si>
    <t>ZOMPANTLE</t>
  </si>
  <si>
    <t>CUERNAVACA</t>
  </si>
  <si>
    <t>CENTRO DE SALUD DE CAXITEPEC</t>
  </si>
  <si>
    <t>https://drive.google.com/file/d/1_-S5fTHccuo550hZ3k6DKBnbELiGT2Gj/view?usp=sharing</t>
  </si>
  <si>
    <t>SSA/SAF/SRM/DA/0136/2023</t>
  </si>
  <si>
    <t>https://drive.google.com/file/d/1XcSXJJKcjcBZmrl11Dxga7C_tnSBtXwp/view?usp=sharing</t>
  </si>
  <si>
    <t>TERRAVIZ DEL PACIFICO, S.A. DE C.V.</t>
  </si>
  <si>
    <t>TPA200204QJ5</t>
  </si>
  <si>
    <t>EMILIANO ZAPATA</t>
  </si>
  <si>
    <t>95 BIS</t>
  </si>
  <si>
    <t>LT 2</t>
  </si>
  <si>
    <t>LA SABANA</t>
  </si>
  <si>
    <t>LA LIBERTAD</t>
  </si>
  <si>
    <t>ACAPULCO DE JUAREZ</t>
  </si>
  <si>
    <t>OFICINA DE LA SECRETARIA</t>
  </si>
  <si>
    <t>https://drive.google.com/file/d/1bKYoROxwfRXMSyc5JABscOM3FVyxl2yy/view?usp=sharing</t>
  </si>
  <si>
    <t>SSA/SAF/SRM/DA/0140/2023</t>
  </si>
  <si>
    <t>https://drive.google.com/file/d/1EV3Nyw9cb3bWisDIdIbDXh-s3ZsgpJgD/view?usp=sharing</t>
  </si>
  <si>
    <t>MATERIALES, ACCESORIOS Y SUMINISTROS MEDICOS, MATERIAL ELECTRICO Y ELECTRONICO, EQUIPO DE ADMINISTRACION, PRENDAS DE PROTECCION PERSONAL, HERRAMIENTAS MENORES</t>
  </si>
  <si>
    <t>https://drive.google.com/file/d/16OLBYfANo1PZbx2KYPtQ0FMy-TMUnAnX/view?usp=sharing</t>
  </si>
  <si>
    <t>SSA/SAF/SRM/DA/0146/2023</t>
  </si>
  <si>
    <t>https://drive.google.com/file/d/1KEVEmf5kRf-yXfPa-K2sR8t7ImcxtTDF/view?usp=sharing</t>
  </si>
  <si>
    <t>CARLOS ALBERTO</t>
  </si>
  <si>
    <t xml:space="preserve">RENDON </t>
  </si>
  <si>
    <t>ENCARNACION</t>
  </si>
  <si>
    <t>REEC950603FS0</t>
  </si>
  <si>
    <t>Constituyentes</t>
  </si>
  <si>
    <t>Centro</t>
  </si>
  <si>
    <t>Copala</t>
  </si>
  <si>
    <t>CENTRO ESTATAL DE MEDICINA TRANSFUSIONAL</t>
  </si>
  <si>
    <t>https://drive.google.com/file/d/1DU6aREj_0rqDdWzqebqCqr8PGev9ZpJj/view?usp=sharing</t>
  </si>
  <si>
    <t>SSA/SAF/SRM/DA/0154/2023</t>
  </si>
  <si>
    <t>https://drive.google.com/file/d/16uA7V57BhY42XQQE79b43qamMjUd9k9K/view?usp=sharing</t>
  </si>
  <si>
    <t>PRENDAS DE PROTECCION PERSONAL</t>
  </si>
  <si>
    <t>VICTOR</t>
  </si>
  <si>
    <t>AGUILAR</t>
  </si>
  <si>
    <t>GARCIA</t>
  </si>
  <si>
    <t>AUGV680728H62</t>
  </si>
  <si>
    <t>DOS</t>
  </si>
  <si>
    <t>Villa Moderna</t>
  </si>
  <si>
    <t>Chilpancingo de los Bravo</t>
  </si>
  <si>
    <t>HOSPITAL GENERAL DE CHILAPA</t>
  </si>
  <si>
    <t>https://drive.google.com/file/d/1RoS7YirvJ-W944rlOEVv62_YW0inchO6/view?usp=sharing</t>
  </si>
  <si>
    <t>SSA/SAF/SRM/DA/0155/2023</t>
  </si>
  <si>
    <t>https://drive.google.com/file/d/1sh4M-qdbJifEzE4rn2Qn1Ru53WBfEhJq/view?usp=sharing</t>
  </si>
  <si>
    <t>MATERIAL ELECTRICO Y ELECTRONICO</t>
  </si>
  <si>
    <t>EVELYNE LOURDES</t>
  </si>
  <si>
    <t>MARTINION</t>
  </si>
  <si>
    <t>VEME870910KVA</t>
  </si>
  <si>
    <t>IGNACIO MANUEL ALTAMIRANO</t>
  </si>
  <si>
    <t>VILLAS MAGISTERIALES</t>
  </si>
  <si>
    <t>PETAQUILLAS</t>
  </si>
  <si>
    <t>DEPARTAMENTO DE CONSERVACION Y MANTENIMIENTO</t>
  </si>
  <si>
    <t>https://drive.google.com/file/d/1z_wOYq-Rr2qyDtbKiGac0UCdhMYJdcnc/view?usp=sharing</t>
  </si>
  <si>
    <t>SSA/SAF/SRM/DA/0156/2023</t>
  </si>
  <si>
    <t>https://drive.google.com/file/d/1DpwR_uQs9SeD95VmBOFGdvRX-AWPHaD4/view?usp=sharing</t>
  </si>
  <si>
    <t>MOBILIARIO</t>
  </si>
  <si>
    <t>https://drive.google.com/file/d/1WNo_htyi2FQXCq3t7ypTCVErPtYuR1l3/view?usp=sharing</t>
  </si>
  <si>
    <t>SSA/SAF/SRM/DA/0163/2023</t>
  </si>
  <si>
    <t>https://drive.google.com/file/d/1pPeSDh7aEBJWQMkFKwPTf6U7uFRavfeu/view?usp=sharing</t>
  </si>
  <si>
    <t>MARTHA LILIANA</t>
  </si>
  <si>
    <t>ALVAREZ</t>
  </si>
  <si>
    <t>CASTRO</t>
  </si>
  <si>
    <t>AACM730424H29</t>
  </si>
  <si>
    <t>ISSSTE</t>
  </si>
  <si>
    <t>N-9</t>
  </si>
  <si>
    <t>Ruffo Figueroa</t>
  </si>
  <si>
    <t xml:space="preserve">DEPARTAMENTO DE SALUD REPRODUCTIVA </t>
  </si>
  <si>
    <t>https://drive.google.com/file/d/14Te625dkH1GiQUaUGIfZ9yoLkNGpMehx/view?usp=sharing</t>
  </si>
  <si>
    <t>SSA/SAF/SRM/DA/0164/2023</t>
  </si>
  <si>
    <t>https://drive.google.com/file/d/12V_yrdHyAbO2f6JdFFnAk00rBiDt56-e/view?usp=sharing</t>
  </si>
  <si>
    <t>GRAVACOM, S.A. DE C.V.</t>
  </si>
  <si>
    <t>GRA151209CK4</t>
  </si>
  <si>
    <t>ALTAMIRANO</t>
  </si>
  <si>
    <t>BARRIO SANTO TOMAS</t>
  </si>
  <si>
    <t>EDUARDO NERI</t>
  </si>
  <si>
    <t>https://drive.google.com/file/d/1IIY8lskHhKO9WetfJ4WxwfUWi-Jur8Jc/view?usp=sharing</t>
  </si>
  <si>
    <t>SSA/SAF/SRM/DA/0171/2023</t>
  </si>
  <si>
    <t>https://drive.google.com/file/d/1utCz-1UMkihp5iI7bG0E4kxvwERjRQla/view?usp=sharing</t>
  </si>
  <si>
    <t>MATERIALES, ACCESORIOS Y SUMINISTROS DE LABORATORIO</t>
  </si>
  <si>
    <t xml:space="preserve">OMAR ENRIQUE </t>
  </si>
  <si>
    <t>DELGADO</t>
  </si>
  <si>
    <t>ESTRADA</t>
  </si>
  <si>
    <t>DEE0810201EF4</t>
  </si>
  <si>
    <t>https://drive.google.com/file/d/1JrabvMbnNPYa1KL_XHHJD3Kizpr0BLBd/view?usp=sharing</t>
  </si>
  <si>
    <t>SSA/SAF/SRM/DA/0177/2023</t>
  </si>
  <si>
    <t>https://drive.google.com/file/d/1M2K8kAXyxDMZ1Zc_jCv_iySbI7tQ4sPN/view?usp=sharing</t>
  </si>
  <si>
    <t>EQUIPO DE ADMINISTRACION</t>
  </si>
  <si>
    <t>DISTRIBUIDORA MULTICLEAN, S.A. DE C.V.</t>
  </si>
  <si>
    <t>DMU1707198Z8</t>
  </si>
  <si>
    <t>ABASOLO</t>
  </si>
  <si>
    <t>CENTRO</t>
  </si>
  <si>
    <t>JURISDICCION SANITARIA 01 TIERRA CALIENTE</t>
  </si>
  <si>
    <t>https://drive.google.com/file/d/1X_EaqktmBXzclunHEGM3mpoggLo4WuZX/view?usp=sharing</t>
  </si>
  <si>
    <t>SSA/SAF/SRM/DA/0178/2023</t>
  </si>
  <si>
    <t>HOSPITAL GENERAL DE RENACIMIENTO</t>
  </si>
  <si>
    <t>https://drive.google.com/file/d/1wIs24lEkhpmqHU9eZq9j-jT3hxpChdBc/view?usp=sharing</t>
  </si>
  <si>
    <t>FONSABI</t>
  </si>
  <si>
    <t>SSA/SAF/SRM/DA/0180/2023</t>
  </si>
  <si>
    <t>https://drive.google.com/file/d/1cdsfT5i_EcAstgVYj4QduoundzOo-9Fh/view?usp=sharing</t>
  </si>
  <si>
    <t>VESTUARIO Y UNIFORMES</t>
  </si>
  <si>
    <t xml:space="preserve">MANUEL ALEJANDRO </t>
  </si>
  <si>
    <t xml:space="preserve">PONCE </t>
  </si>
  <si>
    <t>FUENTES</t>
  </si>
  <si>
    <t>POFM680321F11</t>
  </si>
  <si>
    <t>5 DE MAYO</t>
  </si>
  <si>
    <t>SN</t>
  </si>
  <si>
    <t>CENTRO REGULKADOR DE URGENCIAS MEDICAS</t>
  </si>
  <si>
    <t>https://drive.google.com/file/d/1Q0cS3X1uINps_wQLRZu7Po45U9Xgtbay/view?usp=sharing</t>
  </si>
  <si>
    <t>SSA/SAF/SRM/DA/0181/2023</t>
  </si>
  <si>
    <t>https://drive.google.com/file/d/1h5qxI7KMqQroXECZirYcZ4ZzMI6JtJ3Y/view?usp=sharing</t>
  </si>
  <si>
    <t>MAQUINARIA Y EQUIPO INDUSTRIAL</t>
  </si>
  <si>
    <t>PERLA</t>
  </si>
  <si>
    <t>URIOSTEGUI</t>
  </si>
  <si>
    <t>RUBI</t>
  </si>
  <si>
    <t>UIRP9005299L6</t>
  </si>
  <si>
    <t>MAPLE</t>
  </si>
  <si>
    <t>LOS SAUCES</t>
  </si>
  <si>
    <t>https://drive.google.com/file/d/16d4VGlcwpRlELo4tPhPu3NEuNS3GylwL/view?usp=sharing</t>
  </si>
  <si>
    <t>SSA/SAF/SRM/DA/0182/2023</t>
  </si>
  <si>
    <t>https://drive.google.com/file/d/1wVWIzD1FJiFilKsQsd1SpNYhxG8autH4/view?usp=sharing</t>
  </si>
  <si>
    <t>REFACCIONES Y ACCESORIOS MENORES DE MOBILIARIO Y EQUIPO DE ADMINISTRACION EDUCACIONAL Y RECREATIVO</t>
  </si>
  <si>
    <t>https://drive.google.com/file/d/1jZVtKup3nrGskv_IGHkey2IhlRaCfpgp/view?usp=sharing</t>
  </si>
  <si>
    <t>SSA/SAF/SRM/DA/0183/2023</t>
  </si>
  <si>
    <t>https://drive.google.com/file/d/15sezAZHMDbYrmxjRM1IbWxPoWovko3Ac/view?usp=sharing</t>
  </si>
  <si>
    <t>https://drive.google.com/file/d/16dKWnR9RUw3oxTyP-ene80uWHQHvDIIp/view?usp=sharing</t>
  </si>
  <si>
    <t>SSA/SAF/SRM/DA/0194/2023</t>
  </si>
  <si>
    <t>https://drive.google.com/file/d/1dL1O48LEfl8Iyjam0iR9D4dS8sdAmIkF/view?usp=sharing</t>
  </si>
  <si>
    <t>BIENES INFORMATICOS</t>
  </si>
  <si>
    <t>JURISDICCION SANIT. 06 COSTA CHICA ( CENTRO DE SALUD CON SERVICIOS AMPLIADOS DE MARQUELIA)</t>
  </si>
  <si>
    <t>https://drive.google.com/file/d/1MUEWo8Jcc1cfuD8MWSQsVIRr2Df6tdGp/view?usp=sharing</t>
  </si>
  <si>
    <t>SSA/SAF/SRM/DA/0190/2023</t>
  </si>
  <si>
    <t>https://drive.google.com/file/d/1eY6-ULdZSoCOuAXORuogBWQqTTDLUKLm/view?usp=sharing</t>
  </si>
  <si>
    <t xml:space="preserve">IGNACIO </t>
  </si>
  <si>
    <t>VEGA</t>
  </si>
  <si>
    <t xml:space="preserve">LEYVA </t>
  </si>
  <si>
    <t>VELI940914VAA</t>
  </si>
  <si>
    <t xml:space="preserve">TRANFERENCIA </t>
  </si>
  <si>
    <t>https://drive.google.com/file/d/1UK7sICRLrUwgRx52QOJarogintwoajQx/view?usp=sharing</t>
  </si>
  <si>
    <t xml:space="preserve">ESTATAL </t>
  </si>
  <si>
    <t>CELENE</t>
  </si>
  <si>
    <t>SSA/SAF/SRM/DA/0191/2023</t>
  </si>
  <si>
    <t>https://drive.google.com/file/d/1ojfGHNvviRa4uNkkod0VvzcwwraMn5PH/view?usp=sharing</t>
  </si>
  <si>
    <t>https://drive.google.com/file/d/18a8IkqR4DA0vp0DKdOrAkKC2wtF5kNzd/view?usp=sharing</t>
  </si>
  <si>
    <t>SSA/SAF/SRM/DA/0192/2023</t>
  </si>
  <si>
    <t>https://drive.google.com/file/d/1DuwQjZ0rvWl3GU1c2KHhC1HWy5Y9Gs1t/view?usp=sharing</t>
  </si>
  <si>
    <t xml:space="preserve">MATERIALES ACCESORIOS Y SUMINISTROS DE LABORATORIO </t>
  </si>
  <si>
    <t>https://drive.google.com/file/d/1ZqPbfuwNFJsgyk1W3X3ZPULFaZ47RFAd/view?usp=sharing</t>
  </si>
  <si>
    <t>SSA/SAF/SRM/DA/0161/2023</t>
  </si>
  <si>
    <t>https://drive.google.com/file/d/1tRAM7LwkgJFzMMJQYpaM-qpIunY_gkG7/view?usp=sharing</t>
  </si>
  <si>
    <t>KENIA DENNISE</t>
  </si>
  <si>
    <t>RODRIGUEZ</t>
  </si>
  <si>
    <t>FUNES</t>
  </si>
  <si>
    <t>GRUPO VISTA HERMOSA</t>
  </si>
  <si>
    <t>ROFK891031FE4</t>
  </si>
  <si>
    <t>https://drive.google.com/file/d/1V3XasgTYTIUdxP-tDfdw6nw0bpRp_-UU/view?usp=sharing</t>
  </si>
  <si>
    <t>ESPERANZA</t>
  </si>
  <si>
    <t>SSA/SAF/SRM/DA/0162/2023</t>
  </si>
  <si>
    <t>https://drive.google.com/file/d/1fWabsWss13op718AWCxWEM0nq2vWt1le/view?usp=sharing</t>
  </si>
  <si>
    <t>MATEIALES Y UTILES DE OFICINA</t>
  </si>
  <si>
    <t>SUBSECRETARIA DEPLANEACION</t>
  </si>
  <si>
    <t>https://drive.google.com/file/d/1jMIBzVsc7t5rIaOHUlKsrR-txxEv1zWE/view?usp=sharing</t>
  </si>
  <si>
    <t>SSA/SAF/SRM/DA/0166/2023</t>
  </si>
  <si>
    <t>https://drive.google.com/file/d/1vWOToiVT_ju6iw7oE4gmptJf36INgo-B/view?usp=sharing</t>
  </si>
  <si>
    <t xml:space="preserve">EDGAR VIRGILIO </t>
  </si>
  <si>
    <t>CATALAN</t>
  </si>
  <si>
    <t>MOLINA</t>
  </si>
  <si>
    <t>ALFAMEDICA</t>
  </si>
  <si>
    <t>CAME711219EJ0</t>
  </si>
  <si>
    <t>SECRETARIA APARTICULAR DE LA SECRETARIA DE SALUD</t>
  </si>
  <si>
    <t>https://drive.google.com/file/d/1Mv4gcoLKaXZsRxpZ4YEwsN3Bq1NCz7DC/view?usp=sharing</t>
  </si>
  <si>
    <t>SSA/SAF/SRM/DA/0174/2023</t>
  </si>
  <si>
    <t>https://drive.google.com/file/d/1VF2WBgx_b6-NF-QUoGRU-jqf6zHsid5l/view?usp=sharing</t>
  </si>
  <si>
    <t>Equipo de administración</t>
  </si>
  <si>
    <t>ESTELA</t>
  </si>
  <si>
    <t>FLORES</t>
  </si>
  <si>
    <t>Q ARZO COMERCIALIZADORA</t>
  </si>
  <si>
    <t>MOFE880717696</t>
  </si>
  <si>
    <t>DEPARTAMENTO DE PAGOS</t>
  </si>
  <si>
    <t>https://drive.google.com/file/d/1TdlnwRGD_dh4l0rnjlh5g2nS5uPXwM_l/view?usp=sharing</t>
  </si>
  <si>
    <t>SSA/SAF/SRM/DA/0175/2023</t>
  </si>
  <si>
    <t>https://drive.google.com/file/d/1T_nfh9_QueqWCXIZj9QbjO7U5oLNJlbY/view?usp=sharing</t>
  </si>
  <si>
    <t>Herramientas menores</t>
  </si>
  <si>
    <t>https://drive.google.com/file/d/1SAqBqcEFPNB0Dk7B1fFkXlCZb37FRULh/view?usp=sharing</t>
  </si>
  <si>
    <t>SSA/SAF/SRM/DA/0216/2023</t>
  </si>
  <si>
    <t>https://drive.google.com/file/d/1ssEwOPKy4Rm94VUOr3AzJ-1PmyrzwPMn/view?usp=sharing</t>
  </si>
  <si>
    <t>Vesturario y Uniformes</t>
  </si>
  <si>
    <t>LETIZIA LIZET</t>
  </si>
  <si>
    <t>BARRIENTOS</t>
  </si>
  <si>
    <t>RUIZ</t>
  </si>
  <si>
    <t>COMERCIALIZADORA E IMPRENTA AZUL</t>
  </si>
  <si>
    <t>BARL7912293X9</t>
  </si>
  <si>
    <t xml:space="preserve">DIRECCION DE SERVICIO DE SALUD </t>
  </si>
  <si>
    <t>https://drive.google.com/file/d/1ZSNv15Jk0yC7yeKLJy5d5Oos6McfnLNw/view?usp=sharing</t>
  </si>
  <si>
    <t>SSA/SAF/SRM/DA/0247/2023</t>
  </si>
  <si>
    <t>https://drive.google.com/file/d/1ykDapCHlUTZfqwDlwvzRaMr5rZt_g_ga/view?usp=sharing</t>
  </si>
  <si>
    <t>Medicina y productos farmaceuticos</t>
  </si>
  <si>
    <t>JUAN MANUEL</t>
  </si>
  <si>
    <t xml:space="preserve">TOVAR </t>
  </si>
  <si>
    <t>SUAREZ</t>
  </si>
  <si>
    <t>MARKET HEALTH SOLUTIONS S.A DE C.V.</t>
  </si>
  <si>
    <t>MHS190531PA2</t>
  </si>
  <si>
    <t>SSA/SAF/SRM/DA/0476/2023</t>
  </si>
  <si>
    <t>https://drive.google.com/file/d/1Ty3qf2WLsNtMJ-uWTqoCiDeH9KK2sDm3/view?usp=sharing</t>
  </si>
  <si>
    <t>SSA/SAF/SRM/DA/0265/2023</t>
  </si>
  <si>
    <t>https://drive.google.com/file/d/1SvO6cxSnHHAIQVTqUuKqTa14f5AkRetL/view?usp=sharing</t>
  </si>
  <si>
    <t>Material y utiles para el procesamiento en equipos y bienes informaticos</t>
  </si>
  <si>
    <t xml:space="preserve">JUSTO ANTONIO </t>
  </si>
  <si>
    <t>CASARES</t>
  </si>
  <si>
    <t>OTERO</t>
  </si>
  <si>
    <t>FACTOS</t>
  </si>
  <si>
    <t>CAOJ040511C85</t>
  </si>
  <si>
    <t>https://drive.google.com/file/d/1Iw-UmRR40BKcjQKGvC9HcSa3nIoDxSqe/view?usp=sharing</t>
  </si>
  <si>
    <t>SSA/SAF/SRM/DA/0267/2023</t>
  </si>
  <si>
    <t>https://drive.google.com/file/d/1g0b4qhzAWphYXJWmGKmpPIDuE4uyAA3k/view?usp=sharing</t>
  </si>
  <si>
    <t>Material y utiles de oficina</t>
  </si>
  <si>
    <t>SSA/SAF/SRM/DA/0267/2024</t>
  </si>
  <si>
    <t>https://drive.google.com/file/d/1u0hCh1nXHUk1R8qXjd6vI_0LrM1kt2AN/view?usp=sharing</t>
  </si>
  <si>
    <t>SSA/SAF/SRM/DA/0129/2023</t>
  </si>
  <si>
    <t>https://drive.google.com/file/d/1-HIMMkK0mEjnmd2Jf5sIjIVWv4UqwxQs/view?usp=sharing</t>
  </si>
  <si>
    <t>Impresión y elaboración de material informativo derivado de la operación de los entes públicos</t>
  </si>
  <si>
    <t>LUIS</t>
  </si>
  <si>
    <t>MORALES</t>
  </si>
  <si>
    <t>VICTORIANO</t>
  </si>
  <si>
    <t>MEXUNIVEN CORPORATIVO EMPRESARIAL, S. DE RL. DE C.V.</t>
  </si>
  <si>
    <t>MCE110413720</t>
  </si>
  <si>
    <t>https://drive.google.com/file/d/1K5xqRzuZRM36QkllLhZHYELcLf-Y5dyD/view?usp=sharing</t>
  </si>
  <si>
    <t>JORGE</t>
  </si>
  <si>
    <t>SSA/SAF/SRM/DA/0130/2023</t>
  </si>
  <si>
    <t>https://drive.google.com/file/d/1fZNUjvqGMqmuFHv9bRBjeTWcJcaYY8lS/view?usp=sharing</t>
  </si>
  <si>
    <t>https://drive.google.com/file/d/1tOi8TVFB4rQ5MFfV4HT2FgFaFiErEAoh/view?usp=sharing</t>
  </si>
  <si>
    <t>SSA/SAF/SRM/DA/0124/2023</t>
  </si>
  <si>
    <t>https://drive.google.com/file/d/15vLnlF38kA1dzktW72ugHtIOPDd-5qgB/view?usp=sharing</t>
  </si>
  <si>
    <t>Licenciamiento anual de servicio Nxradio por dispositivo IOS, Android y Radios 4G LTE</t>
  </si>
  <si>
    <t>ABEL</t>
  </si>
  <si>
    <t>LUCIANO</t>
  </si>
  <si>
    <t>ROSALES</t>
  </si>
  <si>
    <t>INNOVACION Y TECNOLOGIA CHILPANCINGO, S.A. DE C.V.</t>
  </si>
  <si>
    <t>ITC090904G64</t>
  </si>
  <si>
    <t>https://drive.google.com/file/d/1siztx5eHcCHMW65sS9no_oo0d4yJHUXg/view?usp=sharing</t>
  </si>
  <si>
    <t>SSA/SAF/SRM/DA/0126/2023</t>
  </si>
  <si>
    <t>https://drive.google.com/file/d/1L_KtCIFZ1VperlHt_UZb_T9VZofO2lMC/view?usp=sharing</t>
  </si>
  <si>
    <t>https://drive.google.com/file/d/1G-udduxhmfE-KGl6bBbGGICxwZmdY1de/view?usp=sharing</t>
  </si>
  <si>
    <t>SSA/SAF/SRM/DA/0248/2023</t>
  </si>
  <si>
    <t>https://drive.google.com/file/d/1WT4fKCz5EGpjZygmFtiAZuoHmuFR-0KO/view?usp=sharing</t>
  </si>
  <si>
    <t>Materiales y utiles de oficina</t>
  </si>
  <si>
    <t>EVELYNE LOURDES VEGA MARTINION</t>
  </si>
  <si>
    <t>https://drive.google.com/file/d/1kyLR2IkPL3jsuOTgEE0ckLNtdVYUcCNz/view?usp=sharing</t>
  </si>
  <si>
    <t>SSA/SAF/SRM/DA/0217/2023</t>
  </si>
  <si>
    <t>https://drive.google.com/file/d/1aBAMbgrqWxgHfV0BnGUJMwt9mjkwogCa/view?usp=sharing</t>
  </si>
  <si>
    <t>Otros materiales y artículos de construcción y reparación</t>
  </si>
  <si>
    <t>JUAN FRANCISCO</t>
  </si>
  <si>
    <t>QUIROZ</t>
  </si>
  <si>
    <t>SALGADO</t>
  </si>
  <si>
    <t>JUAN FRANCISCO QUIROZ SALGADO</t>
  </si>
  <si>
    <t>QUSJ830624TJ0</t>
  </si>
  <si>
    <t>https://drive.google.com/file/d/1S5K_eqm82OVAHblffYBFd5cmVrhnrrFf/view?usp=sharing</t>
  </si>
  <si>
    <t>SSA/SAF/SRM/DA/0169/2023</t>
  </si>
  <si>
    <t>https://drive.google.com/file/d/1NZPrbR1c_KwgpGdr08a7MWj4XKODGE4K/view?usp=sharing</t>
  </si>
  <si>
    <t>Materiales, accesorios y suministros médicos</t>
  </si>
  <si>
    <t>IVAN KEFREN VEGA QUINTERO</t>
  </si>
  <si>
    <t>https://drive.google.com/file/d/1Z8J8iaySEwStvesDOym4-YDH3FxBkB2X/view?usp=sharing</t>
  </si>
  <si>
    <t>SSA/SAF/SRM/DA/0168/2023</t>
  </si>
  <si>
    <t>https://drive.google.com/file/d/1tdGkYbmVmEpLeV1d1Yjow6Kl-NXs97HM/view?usp=sharing</t>
  </si>
  <si>
    <t>Medicinas y Productos Farmacéuticos</t>
  </si>
  <si>
    <t>https://drive.google.com/file/d/1VoOD0C0fGYpfZsHN-TTTgtfZOkVmgrOj/view?usp=sharing</t>
  </si>
  <si>
    <t>SSA/SAF/SRM/DA/0203/2023</t>
  </si>
  <si>
    <t>https://drive.google.com/file/d/19AWLhzjOIUzejEHsXDUw63FDn-sVhAQr/view?usp=sharing</t>
  </si>
  <si>
    <t>Plaguicidas, abonos y fertilizantes</t>
  </si>
  <si>
    <t>JOSE ALFONSO</t>
  </si>
  <si>
    <t>ALARCON</t>
  </si>
  <si>
    <t>GOMEZ</t>
  </si>
  <si>
    <t>JOSE ALFONSO ALARCON GOMEZ</t>
  </si>
  <si>
    <t>AAGA920817221</t>
  </si>
  <si>
    <t>https://drive.google.com/file/d/1k7eRd-EGdfbhwVuyYyuyVp9MzPPPrEOI/view?usp=sharing</t>
  </si>
  <si>
    <t>SSA/SAF/SRM/DA/0234/2023</t>
  </si>
  <si>
    <t>https://drive.google.com/file/d/1vQjZZDhVAf5sO8QmPtP1KqI1GzHdy_nf/view?usp=sharing</t>
  </si>
  <si>
    <t>JORGE ERNESTO</t>
  </si>
  <si>
    <t>HERNANDEZ</t>
  </si>
  <si>
    <t>CABRERA</t>
  </si>
  <si>
    <t>JORGE ERNESTO HERNANDEZ CABRERA</t>
  </si>
  <si>
    <t>HECJ780602CZ0</t>
  </si>
  <si>
    <t>https://drive.google.com/file/d/1we5mLL5cNHBVq6Haruaui0A83j43lMj1/view?usp=sharing</t>
  </si>
  <si>
    <t>SSA/SAF/SRM/DA/0245/2023</t>
  </si>
  <si>
    <t>https://drive.google.com/file/d/1OELft9fNMQ8rzzucs4jaoASqMeU8JZ6v/view?usp=sharing</t>
  </si>
  <si>
    <t>Maquinaria y Equipo Agropecuario</t>
  </si>
  <si>
    <t>LIZBETH</t>
  </si>
  <si>
    <t>DUEÑAS</t>
  </si>
  <si>
    <t>LETICIA DUEÑAS CHAVEZ</t>
  </si>
  <si>
    <t>DUCL600913QJ6</t>
  </si>
  <si>
    <t>https://drive.google.com/file/d/1qp0uNuCf4_0b1BlfJ4m_mkbTPKvXk9uo/view?usp=sharing</t>
  </si>
  <si>
    <t>SSA/SAF/SRM/DA/0246/2023</t>
  </si>
  <si>
    <t>https://drive.google.com/file/d/1zlpnJWv9fGXnn_8B9t2AJqs8kBALFsqH/view?usp=sharing</t>
  </si>
  <si>
    <t>Refacciones y Accesorios Menores de Maquinaria y Otros Equipos</t>
  </si>
  <si>
    <t>https://drive.google.com/file/d/1sNaKkQXiUelaVaYYjN_KI4UUrCIGBIvE/view?usp=sharing</t>
  </si>
  <si>
    <t>SSA/SAF/SRM/DA/0211A/2023</t>
  </si>
  <si>
    <t>https://drive.google.com/file/d/1_6ZRMdNGhL98sCAXy9jD7T4MBqgK9gP_/view?usp=sharing</t>
  </si>
  <si>
    <t>Recolección de Medicamento caducado</t>
  </si>
  <si>
    <t>Ma. GUADALUPE</t>
  </si>
  <si>
    <t>PORRAS</t>
  </si>
  <si>
    <t>BAÑOS</t>
  </si>
  <si>
    <t>INDUSTRIA PULITURA, S.A. DE C.V.</t>
  </si>
  <si>
    <t>IPU100323RH3</t>
  </si>
  <si>
    <t>https://drive.google.com/file/d/1qh_GbHVXxIk4DSC714W19NJBaoOIzTcR/view?usp=sharing</t>
  </si>
  <si>
    <t>SSA/SAF/SRM/DA/0099/2023</t>
  </si>
  <si>
    <t>https://drive.google.com/file/d/1UU_RZLdiMfPgPEXCqVg4hn80DjK74omp/view?usp=sharing</t>
  </si>
  <si>
    <t xml:space="preserve">MANTENIMIENTO Y CONSERVACION DE MOBILIARIO Y EQUIPO DE ADMINISTRACION </t>
  </si>
  <si>
    <t>YENI</t>
  </si>
  <si>
    <t xml:space="preserve">RIVERA </t>
  </si>
  <si>
    <t>RICY780119G38</t>
  </si>
  <si>
    <t>HOSPITAL DE LA COMUNIDAD DE QUECHULTENANGO</t>
  </si>
  <si>
    <t>https://drive.google.com/file/d/1CtpQGOSu14WARoPG9iHwHiweX9JfjRtu/view?usp=sharing</t>
  </si>
  <si>
    <t>SAMY</t>
  </si>
  <si>
    <t>SSA/SAF/SRM/DA/0100/2023</t>
  </si>
  <si>
    <t>https://drive.google.com/file/d/1xNch-bE3PGvUo50fxV6_NIq2Po5PIXpK/view?usp=sharing</t>
  </si>
  <si>
    <t>MANTENIMIENTO Y CONSERVACION DE MAQUINARIA Y EQUIPO</t>
  </si>
  <si>
    <t>HOSPITAL GENERAL DE AYUTLA</t>
  </si>
  <si>
    <t>https://drive.google.com/file/d/1G7MWSviZNQEYeW-YuuVUZwe9ZB9AO0IA/view?usp=sharing</t>
  </si>
  <si>
    <t>SSA/SAF/SRM/DA/0101/2023</t>
  </si>
  <si>
    <t>https://drive.google.com/file/d/1m1VnEtHUdRiu5ssf_YwKGrHiOiVfAla8/view?usp=sharing</t>
  </si>
  <si>
    <t>INSTALACION, REPARACION Y MANTENIMIENTO DE EQUIPO E INSTRUMENTAL MEDICO Y DE LABORATORIO</t>
  </si>
  <si>
    <t>CARLOS ARTURO</t>
  </si>
  <si>
    <t>RIVERA</t>
  </si>
  <si>
    <t>GARC9509276E8</t>
  </si>
  <si>
    <t>https://drive.google.com/file/d/1DuFIlqLpHnr2_pZ3-sqScfZndks2tPOm/view?usp=sharing</t>
  </si>
  <si>
    <t>SSA/SAF/SRM/DA/0134/2023</t>
  </si>
  <si>
    <t>https://drive.google.com/file/d/1valYTz-j6cZqNvzUssSSMZWbWJrykYID/view?usp=sharing</t>
  </si>
  <si>
    <t>ANGELA BELEN</t>
  </si>
  <si>
    <t xml:space="preserve">MARTINEZ </t>
  </si>
  <si>
    <t>NAJERA</t>
  </si>
  <si>
    <t>MANA940411350</t>
  </si>
  <si>
    <t>HOSPITAL GENERAL DE IGUALA</t>
  </si>
  <si>
    <t xml:space="preserve">EQUIPO DE ADMINISTRACION </t>
  </si>
  <si>
    <t>https://drive.google.com/file/d/10nrDy-pNS39OycmwbT0_GEYTZOkDi_-R/view?usp=sharing</t>
  </si>
  <si>
    <t>SSA/SAF/SRM/DA/0137/2024</t>
  </si>
  <si>
    <t>https://drive.google.com/file/d/14qNZZHwM-rDzTg54CHuDHoeIhTF4Zvhe/view?usp=sharing</t>
  </si>
  <si>
    <t>EQUIPO MEDICO Y DE LABORATORIO, MAQUINARIA Y EQUIPO INDUSTRIAL Y MOBILIARIO</t>
  </si>
  <si>
    <t>MEDINGENIUM, S.A. DE C.V.</t>
  </si>
  <si>
    <t>MED090630739</t>
  </si>
  <si>
    <t>SUBSECRETARIA DE PREVENCION Y CONTROL DE ENFERMEDADES (HOSPITAL GENERAL DE OMETEPEC)</t>
  </si>
  <si>
    <t>https://drive.google.com/file/d/1Gxy9i4TDkR3YBfTWXBoF5afgu7NMm-a8/view?usp=sharing</t>
  </si>
  <si>
    <t xml:space="preserve">FONDO DE SALUD PARA EL BIENESTAR  FONSABI </t>
  </si>
  <si>
    <t>SSA/SAF/SRM/DA/0139/2025</t>
  </si>
  <si>
    <t>https://drive.google.com/file/d/1KhOVIKFteSmA1jsEST5ZLsvmRWXLpEqL/view?usp=sharing</t>
  </si>
  <si>
    <t>MATERIALES, ACCESORIOS Y SUMINISTROS MEDICOS Y OTROS PRODUCTOS QUIMICOS</t>
  </si>
  <si>
    <t>https://drive.google.com/file/d/1pG1BpIToLxwZcUbBxGE5gLE8hQaKotPf/view?usp=sharing</t>
  </si>
  <si>
    <t>SSA/SAF/SRM/DA/0153/2023</t>
  </si>
  <si>
    <t>https://drive.google.com/file/d/1821eMUpXbS4ysNl5JVfIA0VXpUXwEK5R/view?usp=sharing</t>
  </si>
  <si>
    <t xml:space="preserve">FRANCISCO SAMUEL </t>
  </si>
  <si>
    <t xml:space="preserve">NAVARRETE </t>
  </si>
  <si>
    <t>NASF960301S82</t>
  </si>
  <si>
    <t>https://drive.google.com/file/d/1Woi0u3BcxMMHp6UqYSShpNWGsX_Rk_9G/view?usp=sharing</t>
  </si>
  <si>
    <t>SSA/SAF/SRM/DA/0205/2023</t>
  </si>
  <si>
    <t>https://drive.google.com/file/d/12dYw0ee-q3lsKJZ-WagtcIAG0d_sxH_k/view?usp=sharing</t>
  </si>
  <si>
    <t>MARIA</t>
  </si>
  <si>
    <t>HOSPITAL GENERAL DE CHILPANCINGO</t>
  </si>
  <si>
    <t>https://drive.google.com/file/d/1VBXEki8t4sa8ZI1s7u8nt2CBrWNm-nhJ/view?usp=sharing</t>
  </si>
  <si>
    <t>SSA/SAF/SRM/DA/0208/2023</t>
  </si>
  <si>
    <t>https://drive.google.com/file/d/1zLs5GvG_fHqsBHbUFfR3TA_VBpOO9CAC/view?usp=sharing</t>
  </si>
  <si>
    <t>JONATHAN VLADIMIR</t>
  </si>
  <si>
    <t>GONZALEZ</t>
  </si>
  <si>
    <t>VICTORINO</t>
  </si>
  <si>
    <t>GOVJ020810QV1</t>
  </si>
  <si>
    <t>LEONA VICARIO</t>
  </si>
  <si>
    <t>17 A</t>
  </si>
  <si>
    <t>GUERRERO</t>
  </si>
  <si>
    <t>SUBSECRETARIA DE PLANEACION (CENTRO DE SALUD CON SERVICIOS AMPLIADOS DE MARQUELIA)</t>
  </si>
  <si>
    <t>https://drive.google.com/file/d/1pZl1ZM6zD4k8PuMFcaSIVLC4vSuDsyE1/view?usp=sharing</t>
  </si>
  <si>
    <t>SSA/SAF/SRM/DA/0209/2023</t>
  </si>
  <si>
    <t>https://drive.google.com/file/d/1ioEiAVwt1EWL8g2CADmn0whQAcGMOZhR/view?usp=sharing</t>
  </si>
  <si>
    <t>LILIANA ARACELI</t>
  </si>
  <si>
    <t>MOSSO</t>
  </si>
  <si>
    <t>HEML890723Q38</t>
  </si>
  <si>
    <t>https://drive.google.com/file/d/1Ii4BTdM2frFFCq9_E2XUTKQzuaO4Dro_/view?usp=sharing</t>
  </si>
  <si>
    <t>SSA/SAF/SRM/DA/0212/2023</t>
  </si>
  <si>
    <t>https://drive.google.com/file/d/1QKbZcbmpw7wqwvRdjoVoZxOKrgZZtutb/view?usp=sharing</t>
  </si>
  <si>
    <t>HOSPITAL GENERAL DE ACAPULCO</t>
  </si>
  <si>
    <t>https://drive.google.com/file/d/18itYYva5qOmUPgsYiyDADbycNQiJ_JsT/view?usp=sharing</t>
  </si>
  <si>
    <t>SSA/SAF/SRM/DA/0249/2023</t>
  </si>
  <si>
    <t>https://drive.google.com/file/d/1qpqXa9vi35cmZb1P98bRvNXUh_XaII3n/view?usp=sharing</t>
  </si>
  <si>
    <t>PLAGUICIDAS, ABONOS Y FERTILIZANTES</t>
  </si>
  <si>
    <t>CODEQUIM, S.A. DE C.V.</t>
  </si>
  <si>
    <t>COD090814LJ4</t>
  </si>
  <si>
    <t>DIRECCION DE EPIDEMIOLOGIA Y MEDICINA PREVENTIVA (DEPARTAMENTO DE ENFERMEDADES TRASMITIDAS POR VECTOR)</t>
  </si>
  <si>
    <t>https://drive.google.com/file/d/1VM9AWQNaPUvngQtNPKHqZdaKF7_JNngh/view?usp=sharing</t>
  </si>
  <si>
    <t>SSA/SAF/SRM/DA/0202/2023</t>
  </si>
  <si>
    <t>https://drive.google.com/file/d/1ShKNrYU7wxo60BjnC2yHjN19w-lS4Efx/view?usp=sharing</t>
  </si>
  <si>
    <t xml:space="preserve">DANIELA ALICIA </t>
  </si>
  <si>
    <t>PEREZ</t>
  </si>
  <si>
    <t>SOLACHE</t>
  </si>
  <si>
    <t>PESD030215RM0</t>
  </si>
  <si>
    <t>DIRECCIÓN DE EPIDEMIOLOGIA Y MEDICINA PREVENTIVA</t>
  </si>
  <si>
    <t>AQUISICIÓN DE MATERIALES Y UTILES DE OFICINA PARA LA DIRECCIÓN DE EPIDEMIOLOGIA Y MEDICINA PREVENTIVA</t>
  </si>
  <si>
    <t>https://drive.google.com/file/d/1dvG-KUmfEA7y4IpaksF-7mZqfxtcPQ2e/view?usp=sharing</t>
  </si>
  <si>
    <t>TOMAS</t>
  </si>
  <si>
    <t>SSA/SAF/SRM/DA/0172/2023</t>
  </si>
  <si>
    <t>https://drive.google.com/file/d/1VDLex_aZyhRPEK6pZxcQZwynASq08w_S/view?usp=sharing</t>
  </si>
  <si>
    <t>FARMACEUTIKAMENTA, SA DE CV</t>
  </si>
  <si>
    <t>FME180222CR5</t>
  </si>
  <si>
    <t>10/08/2023</t>
  </si>
  <si>
    <t>10/AGOSTO/2024</t>
  </si>
  <si>
    <t>https://drive.google.com/file/d/1sovV9jveSGLMgl3NsVEblg34HFqSdlUA/view?usp=sharing</t>
  </si>
  <si>
    <t>LILI</t>
  </si>
  <si>
    <t>SSA/SAF/SRM/DA/0213/2023</t>
  </si>
  <si>
    <t>https://drive.google.com/file/d/1WlGkxSsTiRpeaR1iJm8PMXBVdWfzNfMl/view?usp=sharing</t>
  </si>
  <si>
    <t>CONGRESO Y CONVENCIONES</t>
  </si>
  <si>
    <t>MEXICANOS PRIMERO SA DE CV</t>
  </si>
  <si>
    <t>MPR181008KR1</t>
  </si>
  <si>
    <t>CONSEJO ESTATAL DE SALUD MENTAL Y ADICCIONES</t>
  </si>
  <si>
    <t>https://drive.google.com/file/d/1jB2NxmUPTig9MULFrf19SOTc9P4YSpzw/view?usp=sharing</t>
  </si>
  <si>
    <t>CONVENIO CRESCA-CONADIC GRO</t>
  </si>
  <si>
    <t>SSA/SAF/SRM/DA/0253/2023</t>
  </si>
  <si>
    <t>https://drive.google.com/file/d/1BdEo0QLBBXr9oCe4U98tuqIZ_Z9pyz6P/view?usp=sharing</t>
  </si>
  <si>
    <t>DIFUSIÓN DE MENSAJES SOBRE PROGRAMAS Y ACTIVIDADES GUBERNAMENTALES</t>
  </si>
  <si>
    <t xml:space="preserve">HUMBERTO SEGUNDO </t>
  </si>
  <si>
    <t xml:space="preserve">PERALTA </t>
  </si>
  <si>
    <t>CRUZ</t>
  </si>
  <si>
    <t>PECH830617F80</t>
  </si>
  <si>
    <t>https://drive.google.com/file/d/1TcgnRbsn5QzbvlV9UJb7PgcM-n22-l1M/view?usp=sharing</t>
  </si>
  <si>
    <t>Estatal</t>
  </si>
  <si>
    <t>FASSA RAMO33</t>
  </si>
  <si>
    <t>SSA/SAF/SRM/DA/0258/2023</t>
  </si>
  <si>
    <t>https://drive.google.com/file/d/1HN1-ZMOqBodVRMpbcR6DFO887X4_Hmuq/view?usp=sharing</t>
  </si>
  <si>
    <t>https://drive.google.com/file/d/1IDkLX105Ht2doktVo_1bonDnND5QY0VH/view?usp=sharing</t>
  </si>
  <si>
    <t>SSA/SAF/SRM/DA/0259/2023</t>
  </si>
  <si>
    <t>https://drive.google.com/file/d/14TIvsAI9XnkjlGxQc8J4jRl-kafB62d_/view?usp=sharing</t>
  </si>
  <si>
    <t>https://drive.google.com/file/d/1I1qlpCLz6VmNziUNHKUdFlyZ-26mimdV/view?usp=sharing</t>
  </si>
  <si>
    <t>SSA/SAF/SRM/DA/0131/2023</t>
  </si>
  <si>
    <t>https://drive.google.com/file/d/1ylVkz085HghPSeQGI6cBy6-u-_G_1USO/view?usp=sharing</t>
  </si>
  <si>
    <t>ADQUISICION DE IMPRESIONES DE DOCUMENTOS OFICIALES  PARA LA PRESTACION DE SERVICIOS PUBLICOS, IDENTIFICACION , FORMATOS ADMINISTRATIVOS Y FISCALES, FORMAS VALORADAS, CIENTIFICOS Y TITULOS PARA LA DIRECCION DE EPIDEMIOLOGIA Y MEDICINA PREVENTIVA PERTENECIENTE A LA SECRETARIA DE SALUD Y SERVICIOS ESTATALES DE SALUD</t>
  </si>
  <si>
    <t xml:space="preserve">MARILU </t>
  </si>
  <si>
    <t xml:space="preserve">SOSA </t>
  </si>
  <si>
    <t xml:space="preserve">DIRECCION DE EPIDEMIOLOGIA Y MEDIINA PREVENTIVA </t>
  </si>
  <si>
    <t xml:space="preserve">DEPARTAMENTO DE ADQUISICIONES </t>
  </si>
  <si>
    <t xml:space="preserve">TRANSFERENCIA </t>
  </si>
  <si>
    <t>https://drive.google.com/file/d/1djWp-KMR3y_4ygdY0k8tv7o-rabzFLg3/view?usp=sharing</t>
  </si>
  <si>
    <t>GRECIA</t>
  </si>
  <si>
    <t>SSA/SAF/SRM/DA/0158/2023</t>
  </si>
  <si>
    <t>https://drive.google.com/file/d/1MTgXFyan5728lr9w9B3RGGc06zkbnvfa/view?usp=sharing</t>
  </si>
  <si>
    <t xml:space="preserve">ADQUISICION DE MOBILIARIO PARA LA UNIDAD DE TRABSPARENCIA PERTENECIENTE A LA SECRETARIA DE SALUD Y SERVICIOS ESTATALES DE SALUD </t>
  </si>
  <si>
    <t xml:space="preserve">ESTELA </t>
  </si>
  <si>
    <t xml:space="preserve">MOLINA </t>
  </si>
  <si>
    <t xml:space="preserve">FLORES </t>
  </si>
  <si>
    <t xml:space="preserve">UNIDAD DE TRANSPARENCIA </t>
  </si>
  <si>
    <t>https://drive.google.com/file/d/1S7HDYWpJlTIfjYOJbUly57O5djZpB5O5/view?usp=sharing</t>
  </si>
  <si>
    <t>SSA/SAF/SRM/DA/0160/2023</t>
  </si>
  <si>
    <t>https://drive.google.com/file/d/1Lsk5ZSeRaS2Fv2YyMEoZ-5zXB3tsUFMB/view?usp=sharing</t>
  </si>
  <si>
    <t xml:space="preserve">ADQUSICION DE INSTRUMENTAL MEDICO Y DE LABORATORIO PARA EL DEPARTAMENTO DE SALUD MATERNA PERTENECIENTE A LA SECRETARIA DE SALUD Y SERVICIOS ESTATALES DE SALUD </t>
  </si>
  <si>
    <t xml:space="preserve">PRISCILA </t>
  </si>
  <si>
    <t xml:space="preserve">LOPEZ </t>
  </si>
  <si>
    <t>LSI1507136B6</t>
  </si>
  <si>
    <t xml:space="preserve">SALUD MATERNA Y PERINATAL </t>
  </si>
  <si>
    <t>https://drive.google.com/file/d/1fjDQ-fs-a9zMvTCqSz3BUIJp2_LA-U0v/view?usp=sharing</t>
  </si>
  <si>
    <t>SSA/SAF/SRM/DA/0170/2023</t>
  </si>
  <si>
    <t>https://drive.google.com/file/d/1TgyuJmsxrlkJlcEGL6X14x6F0n0AaIy5/view?usp=sharing</t>
  </si>
  <si>
    <t xml:space="preserve">ADQUISICION DE MEDICINAS Y PRODUCTOS FARMACEUTICOS PARA LA UNIDAD DE HEMODIALISIS DEL HOSPITAL GENERAL DE CHILPANINGO </t>
  </si>
  <si>
    <t xml:space="preserve">IVAN KEFREN </t>
  </si>
  <si>
    <t xml:space="preserve">QUINTERO </t>
  </si>
  <si>
    <t xml:space="preserve">IVAN KEFREN VEGA QUINTERO </t>
  </si>
  <si>
    <t xml:space="preserve">UNIDAD DE HEMODILISIS DEL HOSPITAL GENERAL DE CHILPANCINGO </t>
  </si>
  <si>
    <t>https://drive.google.com/file/d/1FATvaGpCa68QbFPTSgATcG2d3JtFgNEc/view?usp=sharing</t>
  </si>
  <si>
    <t>SSA/SAF/SRM/DA/0189/2023</t>
  </si>
  <si>
    <t>https://drive.google.com/file/d/1YEgI9MtVy7WsNcEByL1GuziU_XTx8Jvh/view?usp=sharing</t>
  </si>
  <si>
    <t>ADQUISICION DE PRODUCTOS QUIMICOS BASICOS PARA EL CENTRO ESTATAL DE MEDICINA TRANSFUSIONAL  PERTENECIENTE A LA SECRETARIA DE SALUD Y SERVICIOS ESTATALES DE SALUD</t>
  </si>
  <si>
    <t xml:space="preserve">YOJHAN ALAN </t>
  </si>
  <si>
    <t xml:space="preserve">PEDROZA </t>
  </si>
  <si>
    <t>AGUIRRE</t>
  </si>
  <si>
    <t xml:space="preserve">VE + SAPI, DE C.V. </t>
  </si>
  <si>
    <t>VSU140630NL8</t>
  </si>
  <si>
    <t xml:space="preserve">CENTRO ESTATAL DE MEDICINA TRANSFUSIONAL </t>
  </si>
  <si>
    <t>https://drive.google.com/file/d/1aWs8ozsVuoDnDjTb3hhQtWnX5jnX7sJH/view?usp=sharing</t>
  </si>
  <si>
    <t>SSA/SAF/SRM/DA/0184/2023</t>
  </si>
  <si>
    <t>https://drive.google.com/file/d/1DsKH-DURH9WKFSdXjYX5VcIKr7ATBfTV/view?usp=sharing</t>
  </si>
  <si>
    <t>GRUPO ARCOS 18, S.A DE C.V</t>
  </si>
  <si>
    <t>GCA220505UFA</t>
  </si>
  <si>
    <t>CARLOS GOMEZ</t>
  </si>
  <si>
    <t>COLINAS DEL SUR</t>
  </si>
  <si>
    <t>OTRA NO ESPECIFICADA EN EL CATALOGO</t>
  </si>
  <si>
    <t>https://drive.google.com/file/d/1KYK9sSutSPxGGuhdTxyBSj3RqKTdBc5I/view?usp=sharing</t>
  </si>
  <si>
    <t>PAOLA</t>
  </si>
  <si>
    <t>SSA/SAF/SRM/DA/0187/2023</t>
  </si>
  <si>
    <t>https://drive.google.com/file/d/1tx68vNfC272bgT2CC44rbjMNk7p78K68/view?usp=sharing</t>
  </si>
  <si>
    <t>ARTICULOS METALLICOS PARA LA CONSTRUCCION REFACCIONES Y ACCESORIOS MENORES DE EDIFICIOS</t>
  </si>
  <si>
    <t xml:space="preserve">CONSERVACION Y MANTENIMIENTO </t>
  </si>
  <si>
    <t>https://drive.google.com/file/d/1uSBuoF8YHWyO7LA1wUdkvv6VOg8KJbF0/view?usp=sharing</t>
  </si>
  <si>
    <t>SSA/SAF/SRM/DA/0188/2023</t>
  </si>
  <si>
    <t>https://drive.google.com/file/d/1m5l8EcflV5I3TnCooAO1fDOW8pA9ZLji/view?usp=sharing</t>
  </si>
  <si>
    <t>MATERIAL Y UTILES PARA EL PROCEDIMIENTO EN EQUIPO Y BIENES INFORMATICOS/HERRAMIENTAS MENORES.</t>
  </si>
  <si>
    <t>IMPLEMENTACION DE SISTEMAS</t>
  </si>
  <si>
    <t>https://drive.google.com/file/d/1TFnTUvIxdpj9upSZ5LMMvF9DH8DjLZbO/view?usp=sharing</t>
  </si>
  <si>
    <t>SSA/SAF/SRM/DA/0215/2023</t>
  </si>
  <si>
    <t>https://drive.google.com/file/d/1HjZe3YK2zbxrnOfAddN-111cMBGv1M0e/view?usp=sharing</t>
  </si>
  <si>
    <t>DIMZA DC, S.A DE C.V.</t>
  </si>
  <si>
    <t>DDC1307108W8</t>
  </si>
  <si>
    <t>DEPARTAMENTO DE SEGUNDO NIVEL</t>
  </si>
  <si>
    <t>https://drive.google.com/file/d/1YnkE5RUS0XhJzf-7NVujRJY2_CHN70Pu/view?usp=sharing</t>
  </si>
  <si>
    <t>SSA/SAF/SRM/DA/0250/2023</t>
  </si>
  <si>
    <t>https://drive.google.com/file/d/1P5nUBREjq6aBDC6inrbJON0NLmfxzwQg/view?usp=sharing</t>
  </si>
  <si>
    <t>INFORMATICA BIOMEDICA MI PC, S.A DE C.V.</t>
  </si>
  <si>
    <t>IBP180206516</t>
  </si>
  <si>
    <t>https://drive.google.com/file/d/1XH9j6qcGtyR02TsByhx_MT1zdLfb-2Co/view?usp=sharing</t>
  </si>
  <si>
    <t>SSA/SAF/SRM/DA/0251/2023</t>
  </si>
  <si>
    <t>https://drive.google.com/file/d/1hd-tR_yjqrje0gZ-K_IgB9W0D4jQcZl_/view?usp=sharing</t>
  </si>
  <si>
    <t>https://drive.google.com/file/d/1qG60XQ-VQm3EkRwzqvZd8dNJv4kuqeMG/view?usp=sharing</t>
  </si>
  <si>
    <t>SSA/SAF/SRM/DA/0167/2023</t>
  </si>
  <si>
    <t>https://drive.google.com/file/d/1Il65l79fUXwXTeIg4VChdI8sdJna2S7O/view?usp=sharing</t>
  </si>
  <si>
    <t>REFACCIONES Y ACCESORIOS MENORES DE EQUIPO E INSTRUMENTAL MEDICO DE LABORATORIO</t>
  </si>
  <si>
    <t>HOSPITAL GENERAL ACAPULCO</t>
  </si>
  <si>
    <t>https://drive.google.com/file/d/1W2yDgU7pqEqlNrOemVzB6jD4gOHAUpyC/view?usp=sharing</t>
  </si>
  <si>
    <t>01/09/2023</t>
  </si>
  <si>
    <t>21/09/2023</t>
  </si>
  <si>
    <t>22/09/2023</t>
  </si>
  <si>
    <t>25/09/2023</t>
  </si>
  <si>
    <t>20/09/2023</t>
  </si>
  <si>
    <t>12/10/2023</t>
  </si>
  <si>
    <t>14/12/2023</t>
  </si>
  <si>
    <t>15/12/2023</t>
  </si>
  <si>
    <t>18/12/2023</t>
  </si>
  <si>
    <t xml:space="preserve">OSCAR ARNOLDO </t>
  </si>
  <si>
    <t>PALACIOS</t>
  </si>
  <si>
    <t>SOPO590506J27</t>
  </si>
  <si>
    <t>JUAN ALBERTO</t>
  </si>
  <si>
    <t>LOPEZ</t>
  </si>
  <si>
    <t>LORJ800324CU2</t>
  </si>
  <si>
    <t xml:space="preserve">HIGINIO ISAEL </t>
  </si>
  <si>
    <t>CUEVALAN, S.A. DE C.V.</t>
  </si>
  <si>
    <t>CUE211207343</t>
  </si>
  <si>
    <t>DAVID AGUSTIN</t>
  </si>
  <si>
    <t>CUEVAS</t>
  </si>
  <si>
    <t>CUGD8912157E7</t>
  </si>
  <si>
    <t xml:space="preserve">FANNY </t>
  </si>
  <si>
    <t xml:space="preserve">URIEL </t>
  </si>
  <si>
    <t>LUVIANO</t>
  </si>
  <si>
    <t>VELELA</t>
  </si>
  <si>
    <t>LUVU910703835</t>
  </si>
  <si>
    <t>TERRAVIZ DEL PACIFICO, S.A DE C.V.</t>
  </si>
  <si>
    <t>GEXIMEX, S.A. DE C.V.</t>
  </si>
  <si>
    <t>GEX130809MS0</t>
  </si>
  <si>
    <t>MULTIEQUIPOS Y MEDICAMENTOS, S.A. DE C.V.</t>
  </si>
  <si>
    <t>MME1205095G0</t>
  </si>
  <si>
    <t>ROMERO</t>
  </si>
  <si>
    <t>INFORMATICA BIOMEDICA MI PC, S.A. DE C.V.</t>
  </si>
  <si>
    <t>VEQI7503135T1</t>
  </si>
  <si>
    <t>MIRYAM</t>
  </si>
  <si>
    <t xml:space="preserve">VITTI </t>
  </si>
  <si>
    <t>RAMOS</t>
  </si>
  <si>
    <t>VIRM810319M34</t>
  </si>
  <si>
    <t>ROSA</t>
  </si>
  <si>
    <t>ARIZA</t>
  </si>
  <si>
    <t>SANCHEZ</t>
  </si>
  <si>
    <t>AISR630830BS0</t>
  </si>
  <si>
    <t>RENDON</t>
  </si>
  <si>
    <t>ALEXIS</t>
  </si>
  <si>
    <t>LUCENA</t>
  </si>
  <si>
    <t>LULA9608288P5</t>
  </si>
  <si>
    <t xml:space="preserve">VICTOR </t>
  </si>
  <si>
    <t xml:space="preserve">JUAN MANUEL </t>
  </si>
  <si>
    <t>ALANIS</t>
  </si>
  <si>
    <t>AACJ6509105VA</t>
  </si>
  <si>
    <t>SOLEDAD DOLORES</t>
  </si>
  <si>
    <t>DE LA CRUZ</t>
  </si>
  <si>
    <t>MARTINEZ</t>
  </si>
  <si>
    <t>CUMS700320PB3</t>
  </si>
  <si>
    <t>ALEXANDER</t>
  </si>
  <si>
    <t>NAVA</t>
  </si>
  <si>
    <t>NASA901012K7A</t>
  </si>
  <si>
    <t>GUSTAVO ALONSO</t>
  </si>
  <si>
    <t>GUTIERREZ</t>
  </si>
  <si>
    <t>GURG951216DJ4</t>
  </si>
  <si>
    <t>BRUNO</t>
  </si>
  <si>
    <t>MEMIJE</t>
  </si>
  <si>
    <t>GAMB9805132L4</t>
  </si>
  <si>
    <t>GRAVACOM, S.A.DE C.V.</t>
  </si>
  <si>
    <t>OMAR ENRIQUE</t>
  </si>
  <si>
    <t xml:space="preserve">DELGADO </t>
  </si>
  <si>
    <t>DEEO810201EF4</t>
  </si>
  <si>
    <t>EDGAR VIRGILIO</t>
  </si>
  <si>
    <t>DISTRIBUIDORA MULTICLEAN, S.A DE C.V.</t>
  </si>
  <si>
    <t>PONCE</t>
  </si>
  <si>
    <t xml:space="preserve">HECTOR DANIEL </t>
  </si>
  <si>
    <t>CASTORENA</t>
  </si>
  <si>
    <t>CAGH960604UZ0</t>
  </si>
  <si>
    <t xml:space="preserve">ARELI </t>
  </si>
  <si>
    <t>MONDRAGON</t>
  </si>
  <si>
    <t>HEMA850630I25</t>
  </si>
  <si>
    <t>VIRGILIO</t>
  </si>
  <si>
    <t>LUGO</t>
  </si>
  <si>
    <t>PELV750612893</t>
  </si>
  <si>
    <t>LEYVA</t>
  </si>
  <si>
    <t>JUAN JOSE</t>
  </si>
  <si>
    <t>EAAJ940306IP6</t>
  </si>
  <si>
    <t>MELINA</t>
  </si>
  <si>
    <t xml:space="preserve">GORDILLO </t>
  </si>
  <si>
    <t>GOAM750922NG8</t>
  </si>
  <si>
    <t xml:space="preserve">CELESTINO </t>
  </si>
  <si>
    <t>JIMENEZ</t>
  </si>
  <si>
    <t>GALLEGOS</t>
  </si>
  <si>
    <t>GRUPO COMERCIAL JIMENEZ</t>
  </si>
  <si>
    <t>JIGC610203A72</t>
  </si>
  <si>
    <t xml:space="preserve">AGUSTIN GEOVANNY </t>
  </si>
  <si>
    <t>BAUTISTA</t>
  </si>
  <si>
    <t xml:space="preserve"> SALAZAR</t>
  </si>
  <si>
    <t>GRUPO CENTRO</t>
  </si>
  <si>
    <t>BASA960427CLL6</t>
  </si>
  <si>
    <t>SALAZAR</t>
  </si>
  <si>
    <t xml:space="preserve">JOSE ANTONIO </t>
  </si>
  <si>
    <t>MELENDEZ</t>
  </si>
  <si>
    <t>PUNTO FOCAL</t>
  </si>
  <si>
    <t>MEMA900725DG3</t>
  </si>
  <si>
    <t>DISTRIBUIDORA GARDEL</t>
  </si>
  <si>
    <t>DEE0810201EFA</t>
  </si>
  <si>
    <t xml:space="preserve">JORGE LUIS </t>
  </si>
  <si>
    <t xml:space="preserve">SALMERON </t>
  </si>
  <si>
    <t>ASTUDILLO</t>
  </si>
  <si>
    <t>DELTA COMERCIALIZADORA</t>
  </si>
  <si>
    <t>SAAJ921226JQ6</t>
  </si>
  <si>
    <t>FERMINA</t>
  </si>
  <si>
    <t>CONEXION COMERCIALIZADORA</t>
  </si>
  <si>
    <t>NARF670624SQ9</t>
  </si>
  <si>
    <t>DISTRIBUIDORAS Y VENTAS  VIRGI</t>
  </si>
  <si>
    <t>URIEL</t>
  </si>
  <si>
    <t>DISTRIBUIDORA LUVE</t>
  </si>
  <si>
    <t>LUVU920703835</t>
  </si>
  <si>
    <t>GRUPO DE COMERCIO INTEGRAL</t>
  </si>
  <si>
    <t>HECJ-780602-CZO</t>
  </si>
  <si>
    <t>NORMA IRIS</t>
  </si>
  <si>
    <t>CENGRAND</t>
  </si>
  <si>
    <t>ROHN900610NK8</t>
  </si>
  <si>
    <t xml:space="preserve">RUBEN </t>
  </si>
  <si>
    <t>ATANACIO</t>
  </si>
  <si>
    <t>OROZCO</t>
  </si>
  <si>
    <t>RODAS COMERCILAIZADORA</t>
  </si>
  <si>
    <t>AAOR891116QQ7</t>
  </si>
  <si>
    <t>VICTORIA</t>
  </si>
  <si>
    <t>ARANZA</t>
  </si>
  <si>
    <t>VICTORIA ARANZA SALGADO</t>
  </si>
  <si>
    <t>AASV660704IN6</t>
  </si>
  <si>
    <t>MIREYA</t>
  </si>
  <si>
    <t>CORTES</t>
  </si>
  <si>
    <t>CONTRERAS</t>
  </si>
  <si>
    <t>MIREYA CORTES CONTRERAS</t>
  </si>
  <si>
    <t>ARELI</t>
  </si>
  <si>
    <t>ARELI HERNANDEZ MONDRAGON</t>
  </si>
  <si>
    <t>EMMANUEL</t>
  </si>
  <si>
    <t>ARELLANO</t>
  </si>
  <si>
    <t>HERRERA</t>
  </si>
  <si>
    <t>INTEGRADORES DE SERVICIO DE GUERRERO, S.A. DE C.V.</t>
  </si>
  <si>
    <t>ISG100611BH1</t>
  </si>
  <si>
    <t>ALEXANDER NAVA SALGADO</t>
  </si>
  <si>
    <t>GUSTAVO ALONSO GUTIERREZ RODRIGUEZ</t>
  </si>
  <si>
    <t>Ma. DEL CARMEN</t>
  </si>
  <si>
    <t>ZUBILLAGA</t>
  </si>
  <si>
    <t>Ma. DEL CARMEN ZUBILLAGA ALARCON</t>
  </si>
  <si>
    <t>ZUAC7105076P7</t>
  </si>
  <si>
    <t>URIEL LUVIANO VELELA</t>
  </si>
  <si>
    <t>ROSA ARIZA SANCHEZ</t>
  </si>
  <si>
    <t>VITTI</t>
  </si>
  <si>
    <t>MIRYAM VIRRI RAMOS</t>
  </si>
  <si>
    <t>ITZEL</t>
  </si>
  <si>
    <t>PERALTA</t>
  </si>
  <si>
    <t>ORTEGA</t>
  </si>
  <si>
    <t>ITZEL PERALTA ORTEGA</t>
  </si>
  <si>
    <t>PEOI931211NC1</t>
  </si>
  <si>
    <t>TOVAR</t>
  </si>
  <si>
    <t>MARKET HEALTH SOLUTIONS, S.A. DE C.V.</t>
  </si>
  <si>
    <t>ENRIQUE</t>
  </si>
  <si>
    <t>HEREDIA</t>
  </si>
  <si>
    <t>TRANSPORTE Y RECOLECCION ECOLOGICA DEL SUR, S.A. DE C.V.</t>
  </si>
  <si>
    <t>TRE990525HP1</t>
  </si>
  <si>
    <t>ERIC</t>
  </si>
  <si>
    <t>OLDENHAGE</t>
  </si>
  <si>
    <t>SULVALSA, S.A. DE C.V.</t>
  </si>
  <si>
    <t>SUV870722GF4</t>
  </si>
  <si>
    <t xml:space="preserve">RACHEL </t>
  </si>
  <si>
    <t xml:space="preserve">SOLEDAD </t>
  </si>
  <si>
    <t>SOMR961014L27</t>
  </si>
  <si>
    <t xml:space="preserve">RAFAEL </t>
  </si>
  <si>
    <t xml:space="preserve">CORTES </t>
  </si>
  <si>
    <t>GATICA</t>
  </si>
  <si>
    <t>COGR751116RM3</t>
  </si>
  <si>
    <t xml:space="preserve">YENI </t>
  </si>
  <si>
    <t xml:space="preserve">GARCIA </t>
  </si>
  <si>
    <t xml:space="preserve">SHEILA GUADALUPE </t>
  </si>
  <si>
    <t xml:space="preserve">ALMAZAN </t>
  </si>
  <si>
    <t>AAAS771022LG2</t>
  </si>
  <si>
    <t xml:space="preserve">JONATHAN VLADIMIR </t>
  </si>
  <si>
    <t>FRANCISCO SAMUEL</t>
  </si>
  <si>
    <t xml:space="preserve">HERNANDEZ </t>
  </si>
  <si>
    <t>DANIELA A.</t>
  </si>
  <si>
    <t>EDGAR GABRIEL</t>
  </si>
  <si>
    <t>PELAEZ</t>
  </si>
  <si>
    <t>BADILLA</t>
  </si>
  <si>
    <t>PEBE780511NK3</t>
  </si>
  <si>
    <t>ARAMTZA</t>
  </si>
  <si>
    <t>TORRES</t>
  </si>
  <si>
    <t>GOTA9405104B2</t>
  </si>
  <si>
    <t>FARMACEUTICA MEDIKAMENTA SA DE CV</t>
  </si>
  <si>
    <t>MULTISOLUCIONES COMERCIALES INTEGRALES Y TI SA DE CV</t>
  </si>
  <si>
    <t>MCI141218FI8</t>
  </si>
  <si>
    <t>DOS GRINGOS SA DE CV</t>
  </si>
  <si>
    <t>DGR000818UA7</t>
  </si>
  <si>
    <t>HUMBERTO SEGUNDO</t>
  </si>
  <si>
    <t>ERIDALI</t>
  </si>
  <si>
    <t>MONTUFAR</t>
  </si>
  <si>
    <t>ROMAN</t>
  </si>
  <si>
    <t>MORE840725PI7</t>
  </si>
  <si>
    <t>INSTITUTO DE CAPACITACION, FORMACION PROFESIONAL Y CONSULTORIA EN RELACIONES PUBLICAS Y MARKETING, S.A. DE C.V.</t>
  </si>
  <si>
    <t>ICF150330E91</t>
  </si>
  <si>
    <t xml:space="preserve">MARILU VILLALVA SOSA </t>
  </si>
  <si>
    <t xml:space="preserve">JUAN ALBERTO </t>
  </si>
  <si>
    <t xml:space="preserve">JUAN ALBERTO LOPEZ RODRIGUEZ </t>
  </si>
  <si>
    <t>LORJ800324002</t>
  </si>
  <si>
    <t xml:space="preserve">PALACIOS </t>
  </si>
  <si>
    <t>OSCAR ARNOLDO SOSA PALACIOS</t>
  </si>
  <si>
    <t xml:space="preserve">ESTELA MOLINA FLORES </t>
  </si>
  <si>
    <t xml:space="preserve">MOFE880717696 </t>
  </si>
  <si>
    <t xml:space="preserve">ASTUDILLO </t>
  </si>
  <si>
    <t xml:space="preserve">JORGE LUIS SALMERON ASTUDILLO </t>
  </si>
  <si>
    <t>SAAJ921226KQ6</t>
  </si>
  <si>
    <t xml:space="preserve">FERMINA </t>
  </si>
  <si>
    <t xml:space="preserve">NAVA </t>
  </si>
  <si>
    <t xml:space="preserve">RAMOS </t>
  </si>
  <si>
    <t xml:space="preserve">FERMINA NAVA RAMOS </t>
  </si>
  <si>
    <t>NARF6706245Q9</t>
  </si>
  <si>
    <t xml:space="preserve">LR SERVICIOS INTEGRALES DE SALUD, S.A. DE C.V. </t>
  </si>
  <si>
    <t xml:space="preserve">ALEJANDRO ARTURO </t>
  </si>
  <si>
    <t xml:space="preserve">LORETO </t>
  </si>
  <si>
    <t>ABARCA</t>
  </si>
  <si>
    <t xml:space="preserve">COMERCIALIZADORA BESMAR, S.A. DE C.V. </t>
  </si>
  <si>
    <t>CBE11070824A</t>
  </si>
  <si>
    <t xml:space="preserve">HUGO ALBERTO </t>
  </si>
  <si>
    <t xml:space="preserve">MEDICAL TECH BIOTECNOLOGIAS, S.A. DE C.V. </t>
  </si>
  <si>
    <t>MTB140318LS6</t>
  </si>
  <si>
    <t xml:space="preserve">ROSA </t>
  </si>
  <si>
    <t xml:space="preserve">ARIZA </t>
  </si>
  <si>
    <t xml:space="preserve">SANCHEZ </t>
  </si>
  <si>
    <t xml:space="preserve">ROSA ARIZA SANCHEZ </t>
  </si>
  <si>
    <t xml:space="preserve">MIRYAM </t>
  </si>
  <si>
    <t xml:space="preserve">MIRYAM VITTI RAMOS </t>
  </si>
  <si>
    <t xml:space="preserve">AGUIRRE </t>
  </si>
  <si>
    <t xml:space="preserve">VE + SAPI DE C.V. </t>
  </si>
  <si>
    <t>GRUPO COMERCIAL ARCOS 18, S.A DE C.C.</t>
  </si>
  <si>
    <t>GRUPO EMPRESARIAL CUGO</t>
  </si>
  <si>
    <t>YOCELIA</t>
  </si>
  <si>
    <t xml:space="preserve">VAZQUEZ </t>
  </si>
  <si>
    <t>VACY860520CG8</t>
  </si>
  <si>
    <t>DISTRIBUIDORA MULTICLEAN S.A DE C.V.</t>
  </si>
  <si>
    <t>SONIA VERONICA</t>
  </si>
  <si>
    <t>FABIAN</t>
  </si>
  <si>
    <t>HEFS85041633A</t>
  </si>
  <si>
    <t>SSA/SAF/SRM/DA/0211/2023</t>
  </si>
  <si>
    <t>MATERIAL Y UTILES PARA EL PROCEDIMIENTO EN EQUIPO Y BIENES INFORMATICOS HERRAMIENTAS MENORES.</t>
  </si>
  <si>
    <t>JULIAN BLANCO</t>
  </si>
  <si>
    <t>FRANCISCO VILLA</t>
  </si>
  <si>
    <t>MADERO</t>
  </si>
  <si>
    <t>FRANCISCO I. MADERO</t>
  </si>
  <si>
    <t>PAZ MONTES DE OCA</t>
  </si>
  <si>
    <t>MARGARITO DAMIAN VARGAS</t>
  </si>
  <si>
    <t>LAZARO CARDENAS</t>
  </si>
  <si>
    <t>GONZALO N RAMIREZ</t>
  </si>
  <si>
    <t>VICENTE GUERRERO</t>
  </si>
  <si>
    <t>CEDRO</t>
  </si>
  <si>
    <t>Emiliano Zapata</t>
  </si>
  <si>
    <t>VASCO DE GAMA</t>
  </si>
  <si>
    <t>VILLLA DE CORTES</t>
  </si>
  <si>
    <t>TRES</t>
  </si>
  <si>
    <t>MIGUEL ALEMAN</t>
  </si>
  <si>
    <t>DOCTOR LICEAGA</t>
  </si>
  <si>
    <t>JUAN RUIZ DE ALARCON</t>
  </si>
  <si>
    <t>SONORA</t>
  </si>
  <si>
    <t>COSTERA MIGUEL ALEMAN</t>
  </si>
  <si>
    <t>TIERRA CALIENTE</t>
  </si>
  <si>
    <t>ESMERALDA</t>
  </si>
  <si>
    <t>REAL DE MAYORAZGO</t>
  </si>
  <si>
    <t>MONTE SINAI</t>
  </si>
  <si>
    <t>CRISTOBAL COLON</t>
  </si>
  <si>
    <t>IDE INSURGENTES</t>
  </si>
  <si>
    <t>DE INSURGENTES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</si>
</sst>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u/>
      <sz val="11"/>
      <color theme="10"/>
      <name val="Arial"/>
      <family val="2"/>
    </font>
    <font>
      <sz val="11"/>
      <color rgb="FF000000"/>
      <name val="Calibri"/>
      <family val="2"/>
    </font>
    <font>
      <sz val="11"/>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xf numFmtId="0" fontId="8" fillId="3" borderId="0"/>
  </cellStyleXfs>
  <cellXfs count="42">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6" fillId="0" borderId="2" xfId="0" applyFont="1" applyBorder="1" applyAlignment="1">
      <alignment horizontal="center"/>
    </xf>
    <xf numFmtId="0" fontId="5" fillId="0" borderId="0" xfId="0" applyFont="1" applyAlignment="1">
      <alignment horizontal="center" wrapText="1"/>
    </xf>
    <xf numFmtId="0" fontId="7" fillId="3" borderId="0" xfId="3" applyFont="1" applyFill="1" applyAlignment="1">
      <alignment horizontal="center"/>
    </xf>
    <xf numFmtId="0" fontId="6" fillId="0" borderId="3" xfId="0" applyFont="1" applyBorder="1" applyAlignment="1">
      <alignment horizontal="center"/>
    </xf>
    <xf numFmtId="0" fontId="6" fillId="3" borderId="3" xfId="1" applyNumberFormat="1" applyFont="1" applyFill="1" applyBorder="1" applyAlignment="1">
      <alignment horizontal="center"/>
    </xf>
    <xf numFmtId="0" fontId="4" fillId="0" borderId="0" xfId="3" applyAlignment="1">
      <alignment horizontal="center"/>
    </xf>
    <xf numFmtId="0" fontId="2" fillId="0" borderId="1" xfId="0" applyFont="1" applyBorder="1" applyAlignment="1">
      <alignment horizontal="center" wrapText="1"/>
    </xf>
    <xf numFmtId="0" fontId="5" fillId="3" borderId="0" xfId="1" applyNumberFormat="1" applyFont="1" applyFill="1" applyAlignment="1">
      <alignment horizontal="center"/>
    </xf>
    <xf numFmtId="0" fontId="6" fillId="3" borderId="2" xfId="1" applyNumberFormat="1" applyFont="1" applyFill="1" applyBorder="1" applyAlignment="1">
      <alignment horizontal="center"/>
    </xf>
    <xf numFmtId="0" fontId="5" fillId="3" borderId="0" xfId="2" applyNumberFormat="1" applyFont="1" applyFill="1" applyAlignment="1">
      <alignment horizontal="center"/>
    </xf>
    <xf numFmtId="0" fontId="6" fillId="3" borderId="2" xfId="2" applyNumberFormat="1" applyFont="1" applyFill="1" applyBorder="1" applyAlignment="1">
      <alignment horizontal="center"/>
    </xf>
    <xf numFmtId="0" fontId="9" fillId="3" borderId="0" xfId="4" applyFont="1" applyAlignment="1">
      <alignment horizontal="center"/>
    </xf>
    <xf numFmtId="0" fontId="6" fillId="0" borderId="0" xfId="0" applyFont="1" applyAlignment="1">
      <alignment horizontal="center" wrapText="1"/>
    </xf>
    <xf numFmtId="0" fontId="6" fillId="0" borderId="0" xfId="0" applyFont="1" applyAlignment="1">
      <alignment horizontal="center"/>
    </xf>
    <xf numFmtId="14" fontId="6" fillId="0" borderId="0" xfId="0" applyNumberFormat="1" applyFont="1" applyAlignment="1">
      <alignment horizontal="center"/>
    </xf>
    <xf numFmtId="14" fontId="6" fillId="3" borderId="0" xfId="1" applyNumberFormat="1" applyFont="1" applyFill="1" applyAlignment="1">
      <alignment horizontal="center"/>
    </xf>
    <xf numFmtId="0" fontId="6" fillId="0" borderId="4" xfId="0" applyFont="1" applyBorder="1" applyAlignment="1">
      <alignment horizontal="center" wrapText="1"/>
    </xf>
    <xf numFmtId="49" fontId="6" fillId="0" borderId="4" xfId="0" applyNumberFormat="1" applyFont="1" applyBorder="1" applyAlignment="1">
      <alignment horizontal="center" wrapText="1"/>
    </xf>
    <xf numFmtId="49" fontId="5" fillId="0" borderId="0" xfId="0" applyNumberFormat="1" applyFont="1" applyAlignment="1">
      <alignment horizontal="center"/>
    </xf>
    <xf numFmtId="49" fontId="5" fillId="0" borderId="0" xfId="0" applyNumberFormat="1" applyFont="1" applyAlignment="1">
      <alignment horizontal="center" wrapText="1"/>
    </xf>
    <xf numFmtId="0" fontId="4" fillId="3" borderId="0" xfId="3" applyFill="1" applyAlignment="1">
      <alignment horizontal="center"/>
    </xf>
    <xf numFmtId="0" fontId="5" fillId="0" borderId="0" xfId="0" applyFont="1"/>
    <xf numFmtId="0" fontId="5" fillId="0" borderId="0" xfId="0" applyFont="1" applyAlignment="1">
      <alignment wrapText="1"/>
    </xf>
    <xf numFmtId="0" fontId="6" fillId="0" borderId="0" xfId="0" applyFont="1"/>
    <xf numFmtId="0" fontId="6" fillId="0" borderId="0" xfId="0" applyFont="1" applyAlignment="1">
      <alignment wrapText="1"/>
    </xf>
    <xf numFmtId="0" fontId="6" fillId="0" borderId="0" xfId="1" applyNumberFormat="1" applyFont="1"/>
    <xf numFmtId="0" fontId="6" fillId="3" borderId="0" xfId="1" applyNumberFormat="1" applyFont="1" applyFill="1"/>
    <xf numFmtId="0" fontId="6" fillId="3" borderId="0" xfId="1" applyNumberFormat="1" applyFont="1" applyFill="1" applyBorder="1"/>
    <xf numFmtId="0" fontId="5" fillId="0" borderId="0" xfId="2" applyNumberFormat="1" applyFont="1"/>
    <xf numFmtId="0" fontId="6" fillId="0" borderId="4" xfId="0" applyFont="1" applyBorder="1" applyAlignment="1">
      <alignment wrapText="1"/>
    </xf>
    <xf numFmtId="0" fontId="5" fillId="0" borderId="0" xfId="0" applyFont="1" applyAlignment="1">
      <alignment horizontal="justify" vertical="justify" wrapText="1"/>
    </xf>
    <xf numFmtId="0" fontId="10" fillId="0" borderId="5" xfId="0" applyFont="1" applyBorder="1" applyAlignment="1">
      <alignment horizontal="left" vertical="top" wrapText="1"/>
    </xf>
    <xf numFmtId="0" fontId="10" fillId="0" borderId="4" xfId="0" applyFont="1" applyBorder="1" applyAlignment="1">
      <alignment wrapText="1"/>
    </xf>
    <xf numFmtId="0" fontId="0" fillId="0" borderId="0" xfId="0" applyAlignment="1">
      <alignment wrapText="1"/>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5">
    <cellStyle name="Excel Built-in Normal" xfId="4" xr:uid="{619C84A8-7E8D-4603-A538-A857B6DB8453}"/>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PFL_\Documents\transparencia\TERCER%20TRIMESTRE\jorge\LTAIPEG81FXXVIIIB_LTAIPEG81FX%203er%20Trimestre%202023.xlsx" TargetMode="External"/><Relationship Id="rId1" Type="http://schemas.openxmlformats.org/officeDocument/2006/relationships/externalLinkPath" Target="/Users/KPFL_/Documents/transparencia/TERCER%20TRIMESTRE/jorge/LTAIPEG81FXXVIIIB_LTAIPEG81FX%203er%20Trimestre%20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PFL_\Documents\transparencia\TERCER%20TRIMESTRE\formatos%20para%20carga.xlsx" TargetMode="External"/><Relationship Id="rId1" Type="http://schemas.openxmlformats.org/officeDocument/2006/relationships/externalLinkPath" Target="/Users/KPFL_/Documents/transparencia/TERCER%20TRIMESTRE/formatos%20para%20car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466885"/>
      <sheetName val="Tabla_466870"/>
      <sheetName val="Hidden_1_Tabla_466870"/>
      <sheetName val="Tabla_466882"/>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oja4"/>
      <sheetName val="Hoja2"/>
      <sheetName val="Hoja3"/>
    </sheetNames>
    <sheetDataSet>
      <sheetData sheetId="0">
        <row r="8">
          <cell r="M8" t="str">
            <v>UIMJ7201086H1</v>
          </cell>
          <cell r="N8" t="str">
            <v>Guerrero</v>
          </cell>
          <cell r="O8" t="str">
            <v>No</v>
          </cell>
          <cell r="P8" t="str">
            <v>Comercio al por mayor de mobiliario y equipo de oficina
Comercio al por mayor de equipo y accesorios de cómputo
Comercio al por mayor de mobiliario, equipo e instrumental médico y de laboratorio
Comercio al por mayor de artículos de papelería para uso escolar y de oficina
Comercio al por mayor de otra maquinaria y equipo de uso general
Comercio al por menor de artículos para la limpieza
Socio o accionista
Comercio al por mayor de maquinaria y equipo para otros servicios y para actividades comerciales
Comercio al por mayor de cemento, tabique y grava
Comercio al por mayor de otros materiales para la construcción, excepto de madera</v>
          </cell>
          <cell r="Q8" t="str">
            <v>Avenida</v>
          </cell>
          <cell r="R8" t="str">
            <v>ABEL ESTRADA LOBATO</v>
          </cell>
          <cell r="S8">
            <v>4</v>
          </cell>
          <cell r="T8">
            <v>0</v>
          </cell>
          <cell r="U8" t="str">
            <v>Fraccionamiento</v>
          </cell>
          <cell r="V8" t="str">
            <v>RINCONADA DE OCOTEPEC</v>
          </cell>
          <cell r="W8">
            <v>12</v>
          </cell>
          <cell r="X8" t="str">
            <v>CHILPANCINGO</v>
          </cell>
          <cell r="Y8">
            <v>29</v>
          </cell>
          <cell r="Z8" t="str">
            <v>CHILPANCINGO DE LOS BRAVO</v>
          </cell>
          <cell r="AA8">
            <v>12</v>
          </cell>
          <cell r="AB8" t="str">
            <v>Guerrero</v>
          </cell>
          <cell r="AC8">
            <v>39097</v>
          </cell>
        </row>
        <row r="9">
          <cell r="M9" t="str">
            <v>FUBG740716FG9</v>
          </cell>
          <cell r="N9" t="str">
            <v>Guerrero</v>
          </cell>
          <cell r="O9" t="str">
            <v>No</v>
          </cell>
          <cell r="P9" t="str">
            <v>Comercio al por mayor de artículos de papelería para uso escolar y de oficina
Comercio al por mayor de equipo y accesorios de cómputo
Comercio al por mayor de mobiliario y equipo de oficina
Comercio al por mayor de otra maquinaria y equipo de uso general
Alquiler de automóviles sin chofer
Construcción de vivienda unifamiliar
Comercio al por menor de motocicletas, bicimotos, motonetas y motocicletas acuáticas y sus refacciones
Construcción de vivienda multifamiliar
Comercio al por menor de aceites y grasas lubricantes de uso industrial, aditivos y similares para vehículos de motor
Comercio al por mayor de abarrotes
Comercio al por mayor de maquinaria y equipo para otros servicios y para actividades comerciales
Comercio al por mayor de productos farmacéuticos
Comercio al por mayor de equipo y material eléctrico
Comercio al por menor en ferreterías y tlapalerías
Construcción de obras de urbanización
Comercio al por mayor de otros materiales para la construcción, excepto de madera
Comercio al por mayor de electrodomésticos menores y aparatos de línea blanca
Comercio al por mayor de ropa
Alquiler de camiones de carga sin chofer
Alquiler de Oficinas y locales comerciales
Alquiler de Otros inmuebles
Comercio al por mayor de conservas alimenticias enlatadas, en salmuera, encurtidos, productos alimenticios congelados, en almíbar, en aceite, purés
Alquiler de Viviendas no amuebladas
Construcción de inmuebles comerciales, institucionales y de servicios
Comercio al por mayor de cemento, tabique y grava
Comercio al por mayor de camiones
Comercio al por menor de otros vehículos de motor
Comercio al por menor de artículos para la limpieza
Comercio al por mayor de maquinaria y equipo para la construcción y la minería
Comercio al por mayor de calzado
Comercio al por mayor de mobiliario, equipo e instrumental médico y de laboratorio
Comercio al por mayor de blancos
Socio o accionista
Otras reparaciones mecánicas y eléctricas de automóviles y camiones
Hojalatería y pintura de automóviles y camiones
Reparación de suspensiones de automóviles y camiones
Reparación de transmisiones de automóviles y camiones
Reparación del sistema eléctrico de automóviles y camiones
Reparación mecánica en general de automóviles y camiones
Reparación y mantenimiento de motocicletas
Comercio al por menor de enseres electrodomésticos menores y aparatos de línea blanca
Trabajos de pintura y otros cubrimientos de paredes
Alquiler de autobuses, minibuses y remolques sin chofer
Alquiler de equipo de cómputo y de otras máquinas y mobiliario de oficina
Comercio al por menor de cristalería y sus piezas sueltas, loza y utensilios de cocina de cerámica y plástico
Comercio al por mayor de carrocerías, cajas de carga, remolques y semirremolques
Otros servicios de reparación y mantenimiento de automóviles y camiones
Comercio al por mayor de maquinaria y equipo agropecuario, forestal y para la pesca</v>
          </cell>
          <cell r="Q9" t="str">
            <v>Calle</v>
          </cell>
          <cell r="R9" t="str">
            <v>ALAMOS</v>
          </cell>
          <cell r="S9">
            <v>18</v>
          </cell>
          <cell r="T9">
            <v>1</v>
          </cell>
          <cell r="U9" t="str">
            <v>Colonia</v>
          </cell>
          <cell r="V9" t="str">
            <v>OLINALA</v>
          </cell>
          <cell r="W9">
            <v>29</v>
          </cell>
          <cell r="X9" t="str">
            <v>CHILPANCINGO DE LOS BRAVO</v>
          </cell>
          <cell r="Y9">
            <v>29</v>
          </cell>
          <cell r="Z9" t="str">
            <v>CHILPANCINGO DE LOS BRAVO</v>
          </cell>
          <cell r="AA9">
            <v>12</v>
          </cell>
          <cell r="AB9" t="str">
            <v>Guerrero</v>
          </cell>
          <cell r="AC9">
            <v>39074</v>
          </cell>
        </row>
        <row r="10">
          <cell r="M10" t="str">
            <v>MME1205095G0</v>
          </cell>
          <cell r="N10" t="str">
            <v>Nuevo León</v>
          </cell>
          <cell r="O10" t="str">
            <v>No</v>
          </cell>
          <cell r="P10" t="str">
            <v>Comercio al por mayor de productos farmacéuticos
Comercio al por mayor de mobiliario, equipo e instrumental médico y de laboratorio</v>
          </cell>
          <cell r="Q10" t="str">
            <v>Calle</v>
          </cell>
          <cell r="R10" t="str">
            <v>SENDA OTOÑAL</v>
          </cell>
          <cell r="S10">
            <v>4475</v>
          </cell>
          <cell r="T10">
            <v>0</v>
          </cell>
          <cell r="U10" t="str">
            <v>Colonia</v>
          </cell>
          <cell r="V10" t="str">
            <v>VILLA LAS FUENTES</v>
          </cell>
          <cell r="W10">
            <v>81</v>
          </cell>
          <cell r="X10" t="str">
            <v>MONTERREY</v>
          </cell>
          <cell r="Y10">
            <v>81</v>
          </cell>
          <cell r="Z10" t="str">
            <v>MONTERREY</v>
          </cell>
          <cell r="AA10">
            <v>19</v>
          </cell>
          <cell r="AB10" t="str">
            <v>Nuevo León</v>
          </cell>
          <cell r="AC10">
            <v>64890</v>
          </cell>
        </row>
        <row r="11">
          <cell r="M11" t="str">
            <v>GAMM950401A42</v>
          </cell>
          <cell r="N11" t="str">
            <v>Guerrero</v>
          </cell>
          <cell r="O11" t="str">
            <v>No</v>
          </cell>
          <cell r="P11" t="str">
            <v>Comercio al por mayor de artículos de papelería para uso escolar y de oficina
Comercio al por mayor de equipo y accesorios de cómputo
Comercio al por mayor de mobiliario y equipo de oficina
Comercio al por mayor de equipo y material eléctrico
Comercio al por menor de artículos para la limpieza
Comercio al por menor en ferreterías y tlapalerías
Comercio al por mayor de electrodomésticos menores y aparatos de línea blanca
Comercio al por mayor de cemento, tabique y grava
Alquiler de Oficinas y locales comerciales
Construcción de inmuebles comerciales, institucionales y de servicios
Comercio al por mayor de abarrotes
Reparación de tapicería de muebles para el hogar
Comercio al por mayor de pintura (Excepto en aerosol)
Reparación mecánica en general de automóviles y camiones
Comercio al por mayor de productos farmacéuticos
Comercio al por mayor de maquinaria y equipo para la construcción y la minería
Comercio al por mayor de mobiliario, equipo e instrumental médico y de laboratorio
Comercio al por mayor de carnes rojas
Comercio al por mayor de frutas y verduras frescas
Servicios de limpieza de tapicería, alfombras y muebles
Asalariado
Comercio al por mayor de carne y vísceras de pollo y otras aves de corral
Comercio al por mayor de productos lácteos, como crema, mantequilla, yogur, queso</v>
          </cell>
          <cell r="Q11" t="str">
            <v>Calle</v>
          </cell>
          <cell r="R11" t="str">
            <v>JAPON</v>
          </cell>
          <cell r="S11" t="str">
            <v>MZ 27 LT 5</v>
          </cell>
          <cell r="T11">
            <v>1</v>
          </cell>
          <cell r="U11" t="str">
            <v>Colonia</v>
          </cell>
          <cell r="V11" t="str">
            <v>LA CINCA</v>
          </cell>
          <cell r="W11">
            <v>29</v>
          </cell>
          <cell r="X11" t="str">
            <v>CHILPANCINGO DE LOS BRAVO</v>
          </cell>
          <cell r="Y11">
            <v>29</v>
          </cell>
          <cell r="Z11" t="str">
            <v>CHILPANCINGO DE LOS BRAVO</v>
          </cell>
          <cell r="AA11">
            <v>12</v>
          </cell>
          <cell r="AB11" t="str">
            <v>Guerrero</v>
          </cell>
          <cell r="AC11">
            <v>39095</v>
          </cell>
        </row>
        <row r="12">
          <cell r="M12" t="str">
            <v>QUI220714BZ1</v>
          </cell>
          <cell r="N12" t="str">
            <v>Puebla</v>
          </cell>
          <cell r="O12" t="str">
            <v>No</v>
          </cell>
          <cell r="P12" t="str">
            <v>Comercio al por mayor de mobiliario, equipo e instrumental médico y de laboratorio
Comercio al por menor de aparatos ortopédicos</v>
          </cell>
          <cell r="Q12" t="str">
            <v>Calle</v>
          </cell>
          <cell r="R12" t="str">
            <v>RETORNO 1 ESTEBAN DE ANTUÑANO</v>
          </cell>
          <cell r="S12">
            <v>2</v>
          </cell>
          <cell r="T12">
            <v>0</v>
          </cell>
          <cell r="U12" t="str">
            <v>Ciudad industrial</v>
          </cell>
          <cell r="V12" t="str">
            <v>HUEJOTZINGO</v>
          </cell>
          <cell r="W12">
            <v>74</v>
          </cell>
          <cell r="X12" t="str">
            <v>HUEJOTZINGO</v>
          </cell>
          <cell r="Y12">
            <v>74</v>
          </cell>
          <cell r="Z12" t="str">
            <v>HUEJOTZINGO</v>
          </cell>
          <cell r="AA12">
            <v>21</v>
          </cell>
          <cell r="AB12" t="str">
            <v>Puebla</v>
          </cell>
          <cell r="AC12">
            <v>74160</v>
          </cell>
        </row>
        <row r="13">
          <cell r="M13" t="str">
            <v>HECD941123EA8</v>
          </cell>
          <cell r="N13" t="str">
            <v>Ciudad de México</v>
          </cell>
          <cell r="O13" t="str">
            <v>No</v>
          </cell>
          <cell r="P13" t="str">
            <v>Comercio al por mayor de mobiliario, equipo e instrumental médico y de laboratorio
Otros intermediarios de comercio al por mayor
Asalariado
Otros intermediarios del comercio al por menor
Otros servicios de apoyo a los negocios</v>
          </cell>
          <cell r="Q13" t="str">
            <v>Calle</v>
          </cell>
          <cell r="R13" t="str">
            <v>EMILIANO ZAPATA</v>
          </cell>
          <cell r="S13" t="str">
            <v>MZ3</v>
          </cell>
          <cell r="T13" t="str">
            <v>LT17</v>
          </cell>
          <cell r="U13" t="str">
            <v>Colonia</v>
          </cell>
          <cell r="V13" t="str">
            <v>LOS OLIVOS</v>
          </cell>
          <cell r="W13">
            <v>11</v>
          </cell>
          <cell r="X13" t="str">
            <v>TLAHUAC</v>
          </cell>
          <cell r="Y13">
            <v>11</v>
          </cell>
          <cell r="Z13" t="str">
            <v>TLAHUAC</v>
          </cell>
          <cell r="AA13">
            <v>9</v>
          </cell>
          <cell r="AB13" t="str">
            <v>Ciudad de México</v>
          </cell>
          <cell r="AC13">
            <v>13210</v>
          </cell>
        </row>
        <row r="14">
          <cell r="M14" t="str">
            <v>ALV190108L91</v>
          </cell>
          <cell r="N14" t="str">
            <v>Guerrero</v>
          </cell>
          <cell r="O14" t="str">
            <v>No</v>
          </cell>
          <cell r="P14" t="str">
            <v>Servicios de limpieza de inmuebles
Otros servicios de limpieza
Servicios de control y exterminación de plagas
Comercio al por menor de artículos para la limpieza</v>
          </cell>
          <cell r="Q14" t="str">
            <v>Calle</v>
          </cell>
          <cell r="R14" t="str">
            <v>ALMIRANTE ANDRES SUFREND</v>
          </cell>
          <cell r="S14" t="str">
            <v>4A</v>
          </cell>
          <cell r="T14">
            <v>0</v>
          </cell>
          <cell r="U14" t="str">
            <v>Colonia</v>
          </cell>
          <cell r="V14" t="str">
            <v>COSTA AZUL</v>
          </cell>
          <cell r="W14">
            <v>1</v>
          </cell>
          <cell r="X14" t="str">
            <v>ACAPULCO</v>
          </cell>
          <cell r="Y14">
            <v>1</v>
          </cell>
          <cell r="Z14" t="str">
            <v>ACAPULCO DE JUAREZ</v>
          </cell>
          <cell r="AA14">
            <v>12</v>
          </cell>
          <cell r="AB14" t="str">
            <v>Guerrero</v>
          </cell>
          <cell r="AC14">
            <v>39850</v>
          </cell>
        </row>
        <row r="15">
          <cell r="M15" t="str">
            <v>GBA2101253R2</v>
          </cell>
          <cell r="N15" t="str">
            <v>Ciudad de México</v>
          </cell>
          <cell r="O15" t="str">
            <v>No</v>
          </cell>
          <cell r="P15" t="str">
            <v>Comercio al por mayor de mobiliario, equipo e instrumental médico y de laboratorio
Reparación y mantenimiento de otro equipo electrónico y de equipo de precisión
Otros intermediarios del comercio al por menor
Otros intermediarios de comercio al por mayor
Alquiler de equipo para el comercio y los servicios
Otros servicios de consultoría científica y técnica
Fabricación de equipo y aparatos para uso médico, dental, para laboratorio y de máxima seguridad</v>
          </cell>
          <cell r="Q15" t="str">
            <v>Calle</v>
          </cell>
          <cell r="R15" t="str">
            <v>YAJALEN</v>
          </cell>
          <cell r="S15" t="str">
            <v>MZ 11 LT 37</v>
          </cell>
          <cell r="T15" t="str">
            <v>INT 50</v>
          </cell>
          <cell r="U15" t="str">
            <v>Residencial</v>
          </cell>
          <cell r="V15" t="str">
            <v>CULHUACAN CTM SECCION IX A</v>
          </cell>
          <cell r="W15">
            <v>3</v>
          </cell>
          <cell r="X15" t="str">
            <v>COYOACÁN</v>
          </cell>
          <cell r="Y15">
            <v>3</v>
          </cell>
          <cell r="Z15" t="str">
            <v>COYOACÁN</v>
          </cell>
          <cell r="AA15">
            <v>9</v>
          </cell>
          <cell r="AB15" t="str">
            <v>Ciudad de México</v>
          </cell>
          <cell r="AC15">
            <v>4909</v>
          </cell>
        </row>
        <row r="16">
          <cell r="M16" t="str">
            <v>MTB140318LS6</v>
          </cell>
          <cell r="N16" t="str">
            <v>Guerrero</v>
          </cell>
          <cell r="O16" t="str">
            <v>No</v>
          </cell>
          <cell r="P16" t="str">
            <v>Comercio al por mayor de productos farmacéuticos
Reparación y mantenimiento de otro equipo electrónico y de equipo de precisión
Comercio al por mayor de mobiliario, equipo e instrumental médico y de laboratorio
Comercio al por mayor de otros productos textiles
Comercio al por mayor de blancos
Comercio al por mayor de ropa
Fabricación de equipo y aparatos para uso médico, dental, para laboratorio y de máxima seguridad</v>
          </cell>
          <cell r="Q16" t="str">
            <v>Calle</v>
          </cell>
          <cell r="R16" t="str">
            <v>GRAL. EMILIANO ZAPATA</v>
          </cell>
          <cell r="S16">
            <v>102</v>
          </cell>
          <cell r="T16">
            <v>0</v>
          </cell>
          <cell r="U16" t="str">
            <v>Fraccionamiento</v>
          </cell>
          <cell r="V16" t="str">
            <v>20 DE NOVIEMBRE</v>
          </cell>
          <cell r="W16">
            <v>29</v>
          </cell>
          <cell r="X16" t="str">
            <v>CHILPANCINGO</v>
          </cell>
          <cell r="Y16">
            <v>29</v>
          </cell>
          <cell r="Z16" t="str">
            <v>CHILPANCINGO</v>
          </cell>
          <cell r="AA16">
            <v>12</v>
          </cell>
          <cell r="AB16" t="str">
            <v>Guerrero</v>
          </cell>
          <cell r="AC16">
            <v>39096</v>
          </cell>
        </row>
        <row r="17">
          <cell r="M17" t="str">
            <v>GOAM750922NG8</v>
          </cell>
          <cell r="N17" t="str">
            <v>Guerrero</v>
          </cell>
          <cell r="O17" t="str">
            <v>No</v>
          </cell>
          <cell r="P17" t="str">
            <v>Comercio al por mayor de productos farmacéuticos
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mayor de electrodomésticos menores y aparatos de línea blanca
Alquiler de automóviles sin chofer
Fabricación de productos de herrería</v>
          </cell>
          <cell r="Q17" t="str">
            <v>Avenida</v>
          </cell>
          <cell r="R17" t="str">
            <v>HEROICO COLEGIO MILITAR</v>
          </cell>
          <cell r="S17">
            <v>11</v>
          </cell>
          <cell r="T17" t="str">
            <v>S/N</v>
          </cell>
          <cell r="U17" t="str">
            <v>Ciudad</v>
          </cell>
          <cell r="V17" t="str">
            <v>CHICHIHUALCO CENTRO</v>
          </cell>
          <cell r="X17" t="str">
            <v>CHICHIHUALCO</v>
          </cell>
          <cell r="Y17">
            <v>40</v>
          </cell>
          <cell r="Z17" t="str">
            <v>LEONARDO BRAVO</v>
          </cell>
          <cell r="AA17">
            <v>12</v>
          </cell>
          <cell r="AB17" t="str">
            <v>Guerrero</v>
          </cell>
          <cell r="AC17">
            <v>39150</v>
          </cell>
        </row>
        <row r="18">
          <cell r="M18" t="str">
            <v>BIN2003236P8</v>
          </cell>
          <cell r="N18" t="str">
            <v>Guerrero</v>
          </cell>
          <cell r="O18" t="str">
            <v>No</v>
          </cell>
          <cell r="P18" t="str">
            <v>Reparación y mantenimiento de maquinaria y equipo comercial y de servicios
Instalaciones de sistemas centrales de aire acondicionado y calefacción
Instalaciones eléctricas en construcciones
Otros trabajos especializados para la construcción</v>
          </cell>
          <cell r="Q18" t="str">
            <v>Calle</v>
          </cell>
          <cell r="R18">
            <v>1</v>
          </cell>
          <cell r="S18" t="str">
            <v>SIN NUMERO</v>
          </cell>
          <cell r="T18">
            <v>2</v>
          </cell>
          <cell r="U18" t="str">
            <v>Colonia</v>
          </cell>
          <cell r="V18" t="str">
            <v>BASE NAVAL ICACOS</v>
          </cell>
          <cell r="W18">
            <v>1</v>
          </cell>
          <cell r="X18" t="str">
            <v>ACAPULCO GUERRERO</v>
          </cell>
          <cell r="Y18">
            <v>1</v>
          </cell>
          <cell r="Z18" t="str">
            <v>ACAPULCO DE JUAREZ</v>
          </cell>
          <cell r="AA18">
            <v>12</v>
          </cell>
          <cell r="AB18" t="str">
            <v>Guerrero</v>
          </cell>
          <cell r="AC18">
            <v>39869</v>
          </cell>
        </row>
        <row r="19">
          <cell r="M19" t="str">
            <v>EAAJ940306IP6</v>
          </cell>
          <cell r="N19" t="str">
            <v>Guerrero</v>
          </cell>
          <cell r="O19" t="str">
            <v>No</v>
          </cell>
          <cell r="P19" t="str">
            <v>Comercio al por mayor de productos farmacéuticos
Comercio al por mayor de mobiliario, equipo e instrumental médico y de laboratorio
Comercio al por mayor de artículos de papelería para uso escolar y de oficina
Comercio al por mayor de equipo y accesorios de cómputo
Comercio al por mayor de mobiliario y equipo de oficina
Comercio al por mayor de electrodomésticos menores y aparatos de línea blanca
Fabricación de productos de herrería
Alquiler de automóviles sin chofer</v>
          </cell>
          <cell r="Q19" t="str">
            <v>Carretera</v>
          </cell>
          <cell r="R19" t="str">
            <v>INSURGENTES</v>
          </cell>
          <cell r="S19" t="str">
            <v>S/N</v>
          </cell>
          <cell r="T19" t="str">
            <v>S/N</v>
          </cell>
          <cell r="U19" t="str">
            <v>Pueblo</v>
          </cell>
          <cell r="V19" t="str">
            <v>MORELOS</v>
          </cell>
          <cell r="W19">
            <v>109</v>
          </cell>
          <cell r="X19" t="str">
            <v>EL OCOTITO</v>
          </cell>
          <cell r="Y19">
            <v>29</v>
          </cell>
          <cell r="Z19" t="str">
            <v>CHILPANCINGO DE LOS BRAVO</v>
          </cell>
          <cell r="AA19">
            <v>12</v>
          </cell>
          <cell r="AB19" t="str">
            <v>Guerrero</v>
          </cell>
          <cell r="AC19">
            <v>39120</v>
          </cell>
        </row>
        <row r="20">
          <cell r="M20" t="str">
            <v>SAAJ921226KQ6</v>
          </cell>
          <cell r="N20" t="str">
            <v>Guerrero</v>
          </cell>
          <cell r="O20" t="str">
            <v>No</v>
          </cell>
          <cell r="P20" t="str">
            <v>Comercio al por mayor de mobiliario, equipo e instrumental médico y de laboratorio
Comercio al por mayor de mobiliario y equipo de oficina
Comercio al por mayor de equipo y accesorios de cómputo
Comercio al por mayor de productos farmacéuticos
Comercio al por mayor de artículos de papelería para uso escolar y de oficina
Comercio al por menor de artículos para la limpieza
Otros servicios de limpieza
Construcción de carreteras, autopistas, terracerías, puentes, pasos a desnivel y aeropistas
Construcción de obras de urbanización
Construcción de inmuebles comerciales, institucionales y de servicios
Reparación y mantenimiento de otro equipo electrónico y de equipo de precisión
Comercio al por mayor de electrodomésticos menores y aparatos de línea blanca</v>
          </cell>
          <cell r="Q20" t="str">
            <v>Calle</v>
          </cell>
          <cell r="R20" t="str">
            <v>Juan R Escudero</v>
          </cell>
          <cell r="S20" t="str">
            <v>MZ 3 L2</v>
          </cell>
          <cell r="T20" t="str">
            <v>NA</v>
          </cell>
          <cell r="U20" t="str">
            <v>Colonia</v>
          </cell>
          <cell r="V20" t="str">
            <v>GUERRERO 20</v>
          </cell>
          <cell r="W20">
            <v>29</v>
          </cell>
          <cell r="X20" t="str">
            <v>CHILPANCINGO DE LOS BRAVO</v>
          </cell>
          <cell r="Y20">
            <v>29</v>
          </cell>
          <cell r="Z20" t="str">
            <v>CHILPANCINGO DE LOS BRAVO</v>
          </cell>
          <cell r="AA20">
            <v>12</v>
          </cell>
          <cell r="AB20" t="str">
            <v>Guerrero</v>
          </cell>
          <cell r="AC20">
            <v>39097</v>
          </cell>
        </row>
        <row r="21">
          <cell r="M21" t="str">
            <v>LSI1507136B6</v>
          </cell>
          <cell r="N21" t="str">
            <v>Michoacán de Ocampo</v>
          </cell>
          <cell r="O21" t="str">
            <v>No</v>
          </cell>
          <cell r="P21" t="str">
            <v>Comercio al por mayor de productos farmacéuticos
Comercio al por mayor de mobiliario, equipo e instrumental médico y de laboratorio
Otros intermediarios de comercio al por mayor
Otros intermediarios del comercio al por menor
Comercio al por mayor de otros productos textiles
Comercio al por mayor de blancos
Comercio al por mayor de ropa</v>
          </cell>
          <cell r="Q21" t="str">
            <v>Calle</v>
          </cell>
          <cell r="R21" t="str">
            <v>ESMERALDA</v>
          </cell>
          <cell r="S21">
            <v>670</v>
          </cell>
          <cell r="T21">
            <v>0</v>
          </cell>
          <cell r="U21" t="str">
            <v>Colonia</v>
          </cell>
          <cell r="V21" t="str">
            <v>PUERTA TRES MARIAS NORTE</v>
          </cell>
          <cell r="W21">
            <v>1</v>
          </cell>
          <cell r="X21" t="str">
            <v>TRES MARIAS</v>
          </cell>
          <cell r="Z21" t="str">
            <v>MORELIA</v>
          </cell>
          <cell r="AA21">
            <v>16</v>
          </cell>
          <cell r="AB21" t="str">
            <v>Michoacán de Ocampo</v>
          </cell>
          <cell r="AC21">
            <v>58254</v>
          </cell>
        </row>
        <row r="22">
          <cell r="M22" t="str">
            <v>CAJA790127RR9</v>
          </cell>
          <cell r="N22" t="str">
            <v>Guerrero</v>
          </cell>
          <cell r="O22" t="str">
            <v>No</v>
          </cell>
          <cell r="P22" t="str">
            <v>Comercio al por mayor de mobiliario, equipo e instrumental médico y de laboratorio
Comercio al por mayor de equipo y accesorios de cómputo
Comercio al por mayor de artículos de papelería para uso escolar y de oficina
Comercio al por mayor de productos farmacéuticos
Comercio al por mayor de electrodomésticos menores y aparatos de línea blanca
Alquiler de equipo de cómputo y de otras máquinas y mobiliario de oficina
Comercio al por mayor de mobiliario y equipo de oficina
Comercio al por mayor de productos químicos para uso industrial
Comercio al por menor de artículos para la limpieza
Comercio al por menor en ferreterías y tlapalerías
Comercio al por menor de otros alimentos preparados para su consumo
Comercio al por menor de materias primas para repostería
Comercio al por menor de semillas y granos alimenticios, especias y chiles secos
Comercio al por menor en tiendas de abarrotes, ultramarinos y misceláneas
Comercio al por mayor de abarrotes
Comercio al por mayor de materias primas para repostería
Comercio al por menor de equipo, material fotográfico y sus accesorios</v>
          </cell>
          <cell r="Q22" t="str">
            <v>Avenida</v>
          </cell>
          <cell r="R22" t="str">
            <v>GOBERNADORES CDA FRACCIONAMIENTO LA VIRGEN</v>
          </cell>
          <cell r="S22">
            <v>28</v>
          </cell>
          <cell r="T22">
            <v>0</v>
          </cell>
          <cell r="U22" t="str">
            <v>Colonia</v>
          </cell>
          <cell r="V22" t="str">
            <v>MILPIZACO</v>
          </cell>
          <cell r="W22">
            <v>29</v>
          </cell>
          <cell r="X22" t="str">
            <v>CHILPANCINGO DE LOS BRAVO</v>
          </cell>
          <cell r="Y22">
            <v>29</v>
          </cell>
          <cell r="Z22" t="str">
            <v>CHILPANCINGO DE LOS BRAVO</v>
          </cell>
          <cell r="AA22">
            <v>12</v>
          </cell>
          <cell r="AB22" t="str">
            <v>Guerrero</v>
          </cell>
          <cell r="AC22">
            <v>39090</v>
          </cell>
        </row>
        <row r="23">
          <cell r="M23" t="str">
            <v>SCT180406LA9</v>
          </cell>
          <cell r="N23" t="str">
            <v>Guerrero</v>
          </cell>
          <cell r="O23" t="str">
            <v>No</v>
          </cell>
          <cell r="P23" t="str">
            <v>Comercio al por mayor de mobiliario y equipo de oficina
Construcción de obras para el tratamiento, distribución y suministro de agua y drenaje
Comercio al por mayor de equipo y accesorios de cómputo
Construcción de obras de generación y conducción de energía eléctrica
Alquiler de maquinaria para construcción, minería y actividades forestales
Alquiler de camiones de carga sin chofer
Construcción de obras de urbanización
Administración y supervisión de construcción de otras obras de ingeniería civil u obra pesada
Servicios de ingeniería
Otras construcciones de ingeniería civil u obra pesada
Comercio al por mayor de cemento, tabique y grava
Comercio al por mayor de equipo y material eléctrico
Comercio al por mayor de otros materiales para la construcción, excepto de madera</v>
          </cell>
          <cell r="Q23" t="str">
            <v>Avenida</v>
          </cell>
          <cell r="R23" t="str">
            <v>VICENTE GUERRERO</v>
          </cell>
          <cell r="S23">
            <v>128</v>
          </cell>
          <cell r="T23">
            <v>0</v>
          </cell>
          <cell r="U23" t="str">
            <v>Colonia</v>
          </cell>
          <cell r="V23" t="str">
            <v>CENTRO</v>
          </cell>
          <cell r="W23">
            <v>35</v>
          </cell>
          <cell r="X23" t="str">
            <v>IGUALA</v>
          </cell>
          <cell r="Y23">
            <v>35</v>
          </cell>
          <cell r="Z23" t="str">
            <v>IGUALA DE LA INDEPENDENCIA</v>
          </cell>
          <cell r="AA23">
            <v>12</v>
          </cell>
          <cell r="AB23" t="str">
            <v>Guerrero</v>
          </cell>
          <cell r="AC23">
            <v>40000</v>
          </cell>
        </row>
        <row r="24">
          <cell r="M24" t="str">
            <v>HSE701218532</v>
          </cell>
          <cell r="N24" t="str">
            <v>Guanajuato</v>
          </cell>
          <cell r="O24" t="str">
            <v>No</v>
          </cell>
          <cell r="P24" t="str">
            <v>Compañías de seguros no especializadas en seguros de vida</v>
          </cell>
          <cell r="Q24" t="str">
            <v>Boulevard</v>
          </cell>
          <cell r="R24" t="str">
            <v>SAN JUAN BOSCO</v>
          </cell>
          <cell r="S24">
            <v>5003</v>
          </cell>
          <cell r="T24">
            <v>0</v>
          </cell>
          <cell r="U24" t="str">
            <v>Colonia</v>
          </cell>
          <cell r="V24" t="str">
            <v>RANCHO SECO</v>
          </cell>
          <cell r="W24">
            <v>1</v>
          </cell>
          <cell r="X24" t="str">
            <v>LEON, GUANAJUATO</v>
          </cell>
          <cell r="Z24" t="str">
            <v>LEON</v>
          </cell>
          <cell r="AA24">
            <v>11</v>
          </cell>
          <cell r="AB24" t="str">
            <v>Guanajuato</v>
          </cell>
          <cell r="AC24">
            <v>37669</v>
          </cell>
        </row>
        <row r="25">
          <cell r="M25" t="str">
            <v>FICY701129PM7</v>
          </cell>
          <cell r="N25" t="str">
            <v>Guerrero</v>
          </cell>
          <cell r="O25" t="str">
            <v>No</v>
          </cell>
          <cell r="P25" t="str">
            <v>Comercio al por mayor de equipo y accesorios de cómputo
Comercio al por mayor de mobiliario y equipo de oficina
Comercio al por menor de artículos de papelería
Servicios de fotocopiado, fax y afines
Asalariado
Comercio al por menor de artículos para la limpieza
Comercio al por mayor de equipo y material eléctrico
Comercio al por menor de equipo, material fotográfico y sus accesorios
Comercio al por menor de enseres electrodomésticos menores y aparatos de línea blanca
Comercio al por menor en ferreterías y tlapalerías</v>
          </cell>
          <cell r="Q25" t="str">
            <v>Calle</v>
          </cell>
          <cell r="R25" t="str">
            <v>VICENTE GUERRERO</v>
          </cell>
          <cell r="S25">
            <v>128</v>
          </cell>
          <cell r="T25" t="str">
            <v>F</v>
          </cell>
          <cell r="U25" t="str">
            <v>Ciudad</v>
          </cell>
          <cell r="V25" t="str">
            <v>CENTRO IGUALA</v>
          </cell>
          <cell r="W25">
            <v>35</v>
          </cell>
          <cell r="X25" t="str">
            <v>IGUALA</v>
          </cell>
          <cell r="Y25">
            <v>35</v>
          </cell>
          <cell r="Z25" t="str">
            <v>IGUALA DE LA INDEPENDENCIA</v>
          </cell>
          <cell r="AA25">
            <v>12</v>
          </cell>
          <cell r="AB25" t="str">
            <v>Guerrero</v>
          </cell>
          <cell r="AC25">
            <v>40000</v>
          </cell>
        </row>
        <row r="26">
          <cell r="M26" t="str">
            <v>VELI940914VAA</v>
          </cell>
          <cell r="N26" t="str">
            <v>Guerrero</v>
          </cell>
          <cell r="O26" t="str">
            <v>No</v>
          </cell>
          <cell r="P26" t="str">
            <v>Comercio al por mayor de equipo y accesorios de cómputo
Comercio al por mayor de artículos de papelería para uso escolar y de oficina
Comercio al por mayor de mobiliario y equipo de oficina
Comercio al por mayor de productos farmacéuticos
Otras construcciones de ingeniería civil u obra pesada
Instalaciones de sistemas centrales de aire acondicionado y calefacción
Socio o accionista
Comercio al por mayor de mobiliario, equipo e instrumental médico y de laboratorio
Comercio al por mayor de electrodomésticos menores y aparatos de línea blanca
Alquiler de Oficinas y locales comerciales
Comercio al por menor en ferreterías y tlapalerías</v>
          </cell>
          <cell r="Q26" t="str">
            <v>Calle</v>
          </cell>
          <cell r="R26" t="str">
            <v>JULIAN BLANCO</v>
          </cell>
          <cell r="S26">
            <v>92</v>
          </cell>
          <cell r="T26" t="str">
            <v>S/N</v>
          </cell>
          <cell r="U26" t="str">
            <v>Pueblo</v>
          </cell>
          <cell r="V26" t="str">
            <v>EL OCOTITO CENTRO</v>
          </cell>
          <cell r="W26">
            <v>1</v>
          </cell>
          <cell r="X26" t="str">
            <v>OCOTITO</v>
          </cell>
          <cell r="Y26">
            <v>29</v>
          </cell>
          <cell r="Z26" t="str">
            <v>CHILPANCINGO DE LOS BRAVO</v>
          </cell>
          <cell r="AA26">
            <v>12</v>
          </cell>
          <cell r="AB26" t="str">
            <v>Guerrero</v>
          </cell>
          <cell r="AC26">
            <v>39120</v>
          </cell>
        </row>
        <row r="27">
          <cell r="M27" t="str">
            <v>MED090630739</v>
          </cell>
          <cell r="N27" t="str">
            <v>Ciudad de México</v>
          </cell>
          <cell r="O27" t="str">
            <v>No</v>
          </cell>
          <cell r="P27" t="str">
            <v>Comercio al por mayor de mobiliario, equipo e instrumental médico y de laboratorio
Otros servicios profesionales, científicos y técnicos
Otros servicios de consultoría científica y técnica
Reparación y mantenimiento de otro equipo electrónico y de equipo de precisión</v>
          </cell>
          <cell r="Q27" t="str">
            <v>Avenida</v>
          </cell>
          <cell r="R27" t="str">
            <v>INSURGENTES SUR</v>
          </cell>
          <cell r="S27">
            <v>1748</v>
          </cell>
          <cell r="T27">
            <v>402</v>
          </cell>
          <cell r="U27" t="str">
            <v>Colonia</v>
          </cell>
          <cell r="V27" t="str">
            <v>FLORIDA</v>
          </cell>
          <cell r="W27">
            <v>9</v>
          </cell>
          <cell r="X27" t="str">
            <v>CIUDAD DE MEXICO</v>
          </cell>
          <cell r="Y27">
            <v>10</v>
          </cell>
          <cell r="Z27" t="str">
            <v>ALVARO OBREGON</v>
          </cell>
          <cell r="AA27">
            <v>9</v>
          </cell>
          <cell r="AB27" t="str">
            <v>Ciudad de México</v>
          </cell>
          <cell r="AC27">
            <v>1030</v>
          </cell>
        </row>
        <row r="28">
          <cell r="M28" t="str">
            <v>POD180822218</v>
          </cell>
          <cell r="N28" t="str">
            <v>Baja California</v>
          </cell>
          <cell r="O28" t="str">
            <v>No</v>
          </cell>
          <cell r="P28" t="str">
            <v>Agencias de publicidad
Comercio al por mayor de envases, papel y cartón
Alquiler de equipo de cómputo y de otras máquinas y mobiliario de oficina
Servicios de consultoría en computación
Comercio al por menor de artículos para la limpieza
Comercio al por mayor de productos farmacéuticos
Comercio al por mayor de mobiliario, equipo e instrumental médico y de laboratorio
Comercio al por mayor de otros materiales para la construcción, excepto de madera
Servicios de administración de negocios
Comercio al por menor de partes y refacciones nuevas para automóviles, camionetas y camiones</v>
          </cell>
          <cell r="Q28" t="str">
            <v>Avenida</v>
          </cell>
          <cell r="R28" t="str">
            <v>VIA RAPIDA PONIENTE</v>
          </cell>
          <cell r="S28">
            <v>4020</v>
          </cell>
          <cell r="T28" t="str">
            <v>A</v>
          </cell>
          <cell r="U28" t="str">
            <v>Colonia</v>
          </cell>
          <cell r="V28" t="str">
            <v>ANEXA 20 DE NOVIEMBRE</v>
          </cell>
          <cell r="W28">
            <v>1</v>
          </cell>
          <cell r="X28" t="str">
            <v>TIJUANA</v>
          </cell>
          <cell r="Y28">
            <v>2</v>
          </cell>
          <cell r="Z28" t="str">
            <v>BAJA CALIFORNIA</v>
          </cell>
          <cell r="AA28">
            <v>2</v>
          </cell>
          <cell r="AB28" t="str">
            <v>Baja California</v>
          </cell>
          <cell r="AC28">
            <v>22100</v>
          </cell>
        </row>
        <row r="29">
          <cell r="M29" t="str">
            <v>AMP140519AP1</v>
          </cell>
          <cell r="N29" t="str">
            <v>Jalisco</v>
          </cell>
          <cell r="O29" t="str">
            <v>No</v>
          </cell>
          <cell r="P29" t="str">
            <v>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v>
          </cell>
          <cell r="Q29" t="str">
            <v>Calle</v>
          </cell>
          <cell r="R29" t="str">
            <v>CHARRAQUIS</v>
          </cell>
          <cell r="S29">
            <v>4280</v>
          </cell>
          <cell r="T29" t="str">
            <v>300 J</v>
          </cell>
          <cell r="U29" t="str">
            <v>Colonia</v>
          </cell>
          <cell r="V29" t="str">
            <v>ARBOLEDAS</v>
          </cell>
          <cell r="W29">
            <v>1</v>
          </cell>
          <cell r="X29" t="str">
            <v>JALISCO</v>
          </cell>
          <cell r="Y29">
            <v>121</v>
          </cell>
          <cell r="Z29" t="str">
            <v>ZAPOPAN</v>
          </cell>
          <cell r="AA29">
            <v>14</v>
          </cell>
          <cell r="AB29" t="str">
            <v>Jalisco</v>
          </cell>
          <cell r="AC29">
            <v>45070</v>
          </cell>
        </row>
        <row r="30">
          <cell r="M30" t="str">
            <v>TUIH990925H60</v>
          </cell>
          <cell r="N30" t="str">
            <v>Guerrero</v>
          </cell>
          <cell r="O30" t="str">
            <v>No</v>
          </cell>
          <cell r="P30" t="str">
            <v>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electrodomésticos menores y aparatos de línea blanca
Comercio al por menor de computadoras y sus accesorios
Construcción de inmuebles comerciales, institucionales y de servicios
Comercio al por mayor de maquinaria y equipo para otros servicios y para actividades comerciales
Comercio al por menor de artículos de papelería
Comercio al por menor de enseres electrodomésticos menores y aparatos de línea blanca
Comercio al por mayor de otra maquinaria y equipo de uso general 3 03/05/2022
Comercio al por mayor de productos farmacéuticos 3 21/11/2022
Comercio al por menor de artículos para la limpieza 2 21/06/2019
Alquiler de automóviles sin chofer 2 21/11/2022
Comercio al por menor en ferreterías y tlapalerías 1 15/07/2019
Comercio al por mayor de calzado 1 17/08/2022
Comercio al por mayor de ropa 1 17/08/2022
Comercio al por mayor de pintura (Excepto en aerosol)</v>
          </cell>
          <cell r="Q30" t="str">
            <v>Calle</v>
          </cell>
          <cell r="R30" t="str">
            <v>BUENAVISTA</v>
          </cell>
          <cell r="S30">
            <v>13</v>
          </cell>
          <cell r="T30">
            <v>0</v>
          </cell>
          <cell r="U30" t="str">
            <v>Colonia</v>
          </cell>
          <cell r="V30" t="str">
            <v>LAS TORRES</v>
          </cell>
          <cell r="W30">
            <v>29</v>
          </cell>
          <cell r="X30" t="str">
            <v>CHILPANCINGO DE LOS BRAVO</v>
          </cell>
          <cell r="Y30">
            <v>29</v>
          </cell>
          <cell r="Z30" t="str">
            <v>CHILPANCINGO DE LOS BRAVO</v>
          </cell>
          <cell r="AA30">
            <v>12</v>
          </cell>
          <cell r="AB30" t="str">
            <v>Guerrero</v>
          </cell>
          <cell r="AC30">
            <v>39076</v>
          </cell>
        </row>
        <row r="31">
          <cell r="M31" t="str">
            <v>CBE200716L4A</v>
          </cell>
          <cell r="N31" t="str">
            <v>Guerrero</v>
          </cell>
          <cell r="O31" t="str">
            <v>No</v>
          </cell>
          <cell r="P31" t="str">
            <v>Otras construcciones de ingeniería civil u obra pesada
Comercio al por mayor de otros materiales para la construcción, excepto de madera</v>
          </cell>
          <cell r="Q31" t="str">
            <v>Calle</v>
          </cell>
          <cell r="R31" t="str">
            <v>PERA</v>
          </cell>
          <cell r="S31">
            <v>5</v>
          </cell>
          <cell r="T31">
            <v>0</v>
          </cell>
          <cell r="U31" t="str">
            <v>Colonia</v>
          </cell>
          <cell r="V31" t="str">
            <v>BALCONES DE TEPANGO</v>
          </cell>
          <cell r="W31">
            <v>29</v>
          </cell>
          <cell r="X31" t="str">
            <v>CHILPANCINGO DE LOS BRAVO</v>
          </cell>
          <cell r="Y31">
            <v>29</v>
          </cell>
          <cell r="Z31" t="str">
            <v>CHILPANCINGO DE LOS BRAVO</v>
          </cell>
          <cell r="AA31">
            <v>12</v>
          </cell>
          <cell r="AB31" t="str">
            <v>Guerrero</v>
          </cell>
          <cell r="AC31">
            <v>39095</v>
          </cell>
        </row>
        <row r="32">
          <cell r="M32" t="str">
            <v>IMM090401L33</v>
          </cell>
          <cell r="N32" t="str">
            <v>Jalisco</v>
          </cell>
          <cell r="O32" t="str">
            <v>No</v>
          </cell>
          <cell r="P32" t="str">
            <v>Comercio al por mayor de mobiliario, equipo e instrumental médico y de laboratorio
Comercio al por mayor de productos farmacéuticos</v>
          </cell>
          <cell r="Q32" t="str">
            <v>Calle</v>
          </cell>
          <cell r="R32" t="str">
            <v>IXTEPETE</v>
          </cell>
          <cell r="S32">
            <v>1911</v>
          </cell>
          <cell r="T32">
            <v>0</v>
          </cell>
          <cell r="U32" t="str">
            <v>Colonia</v>
          </cell>
          <cell r="V32" t="str">
            <v>MARIANO OTERO</v>
          </cell>
          <cell r="W32">
            <v>1</v>
          </cell>
          <cell r="X32" t="str">
            <v>ZAPOPAN</v>
          </cell>
          <cell r="Y32">
            <v>1</v>
          </cell>
          <cell r="Z32" t="str">
            <v>ZAPOPAN</v>
          </cell>
          <cell r="AA32">
            <v>14</v>
          </cell>
          <cell r="AB32" t="str">
            <v>Jalisco</v>
          </cell>
          <cell r="AC32">
            <v>45067</v>
          </cell>
        </row>
        <row r="33">
          <cell r="M33" t="str">
            <v>LUVU910703835</v>
          </cell>
          <cell r="N33" t="str">
            <v>Guerrero</v>
          </cell>
          <cell r="O33" t="str">
            <v>No</v>
          </cell>
          <cell r="P33" t="str">
            <v>Comercio al por mayor de artículos de papelería para uso escolar y de oficina
Comercio al por mayor de mobiliario y equipo de oficina
Comercio al por menor de artículos para la limpieza
Comercio al por menor de computadoras y sus accesorios
Comercio al por mayor de equipo y accesorios de cómputo
Comercio al por mayor de mobiliario, equipo e instrumental médico y de laboratorio
Comercio al por mayor de equipo y material eléctrico
Comercio al por menor en ferreterías y tlapalerías
Comercio al por menor por medios masivos de comunicación y otros medios
Otros servicios profesionales, científicos y técnicos
Comercio al por mayor de maquinaria y equipo para otros servicios y para actividades comerciales
Comercio al por menor de enseres electrodomésticos menores y aparatos de línea blanca
Comercio al por menor de equipo, material fotográfico y sus accesorios
Comercio al por mayor de equipo de telecomunicaciones, fotografía y cinematografía
Comercio al por mayor de otra maquinaria y equipo de uso general
Comercio al por menor de otros vehículos de motor
Comercio al por mayor de ropa
Comercio al por mayor de pintura (Excepto en aerosol)
Comercio al por mayor de juguetes
Comercio al por mayor de ganado y aves de corral en pie
Comercio al por menor de motocicletas, bicimotos, motonetas y motocicletas acuáticas y sus refacciones</v>
          </cell>
          <cell r="Q33" t="str">
            <v>Calle</v>
          </cell>
          <cell r="R33" t="str">
            <v>CAFETALES</v>
          </cell>
          <cell r="S33">
            <v>6</v>
          </cell>
          <cell r="T33">
            <v>0</v>
          </cell>
          <cell r="U33" t="str">
            <v>Colonia</v>
          </cell>
          <cell r="V33" t="str">
            <v>BOSQUES DEL SUR</v>
          </cell>
          <cell r="W33">
            <v>29</v>
          </cell>
          <cell r="X33" t="str">
            <v>CHILPANCINGO DE LOS BRAVO</v>
          </cell>
          <cell r="Y33">
            <v>29</v>
          </cell>
          <cell r="Z33" t="str">
            <v>CHILPANCINGO DE LOS BRAVO</v>
          </cell>
          <cell r="AA33">
            <v>12</v>
          </cell>
          <cell r="AB33" t="str">
            <v>Guerrero</v>
          </cell>
          <cell r="AC33">
            <v>39074</v>
          </cell>
        </row>
        <row r="34">
          <cell r="M34" t="str">
            <v>AAOR891116QQ7</v>
          </cell>
          <cell r="N34" t="str">
            <v>Guerrero</v>
          </cell>
          <cell r="O34" t="str">
            <v>No</v>
          </cell>
          <cell r="P34" t="str">
            <v>Actividad Económica Porcentaje Fecha Inicio Fecha Fin
1 Comercio al por mayor de mobiliario, equipo e instrumental médico y de laboratorio 40 02/09/2019
Comercio al por mayor de artículos de papelería para uso escolar y de oficina
Comercio al por mayor de productos farmacéuticos
Comercio al por mayor de mobiliario y equipo de oficina
Asalariado
Comercio al por mayor de equipo y accesorios de cómputo</v>
          </cell>
          <cell r="Q34" t="str">
            <v>Calle</v>
          </cell>
          <cell r="R34" t="str">
            <v>FRANCISCO VILLAREAL</v>
          </cell>
          <cell r="S34" t="str">
            <v>S/N</v>
          </cell>
          <cell r="T34">
            <v>0</v>
          </cell>
          <cell r="U34" t="str">
            <v>Colonia</v>
          </cell>
          <cell r="V34" t="str">
            <v>SAN AGUSTINQ</v>
          </cell>
          <cell r="W34">
            <v>1</v>
          </cell>
          <cell r="X34" t="str">
            <v>PETAQUILLAS</v>
          </cell>
          <cell r="Y34">
            <v>29</v>
          </cell>
          <cell r="Z34" t="str">
            <v>CHILPANCINGO DE LOS BRAVO</v>
          </cell>
          <cell r="AA34">
            <v>12</v>
          </cell>
          <cell r="AB34" t="str">
            <v>Guerrero</v>
          </cell>
          <cell r="AC34">
            <v>39105</v>
          </cell>
        </row>
        <row r="35">
          <cell r="M35" t="str">
            <v>BIO160616RR8</v>
          </cell>
          <cell r="N35" t="str">
            <v>Ciudad de México</v>
          </cell>
          <cell r="O35" t="str">
            <v>No</v>
          </cell>
          <cell r="P35" t="str">
            <v>Comercio al por mayor de mobiliario, equipo e instrumental médico y de laboratorio
Comercio al por mayor de productos farmacéuticos
Fabricación de equipo y aparatos para uso médico, dental, para laboratorio y de máxima seguridad
Fabricación de material de curación
Comercio al por menor de mascotas, medicamentos, accesorios y otros productos</v>
          </cell>
          <cell r="Q35" t="str">
            <v>Calle</v>
          </cell>
          <cell r="R35" t="str">
            <v>BOULEVARD DE TEMOLUCO</v>
          </cell>
          <cell r="S35">
            <v>242</v>
          </cell>
          <cell r="T35">
            <v>2</v>
          </cell>
          <cell r="U35" t="str">
            <v>Colonia</v>
          </cell>
          <cell r="V35" t="str">
            <v>ACUEDUCTO DE GUADALUPE</v>
          </cell>
          <cell r="W35">
            <v>1</v>
          </cell>
          <cell r="X35" t="str">
            <v>GUSTAVO A MADERO</v>
          </cell>
          <cell r="Y35">
            <v>1</v>
          </cell>
          <cell r="Z35" t="str">
            <v>GUSTAVO A MADERO</v>
          </cell>
          <cell r="AA35">
            <v>9</v>
          </cell>
          <cell r="AB35" t="str">
            <v>Ciudad de México</v>
          </cell>
          <cell r="AC35">
            <v>7279</v>
          </cell>
        </row>
        <row r="36">
          <cell r="M36" t="str">
            <v>MOFE880717696</v>
          </cell>
          <cell r="N36" t="str">
            <v>Guerrero</v>
          </cell>
          <cell r="O36" t="str">
            <v>No</v>
          </cell>
          <cell r="P36" t="str">
            <v>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equipo y accesorios de cómputo
Comercio al por menor de llantas y cámaras, corbatas, válvulas de cámara y tapones para automóviles, camionetas y camiones de motor
Comercio al por mayor de equipo y material eléctrico
Comercio al por mayor de electrodomésticos menores y aparatos de línea blanca
Comercio al por mayor de artículos y aparatos deportivos
Servicios de apoyo a la educación
Comercio al por menor de artículos para la limpieza</v>
          </cell>
          <cell r="Q36" t="str">
            <v>Avenida</v>
          </cell>
          <cell r="R36" t="str">
            <v>GOBERNADORES</v>
          </cell>
          <cell r="S36">
            <v>48</v>
          </cell>
          <cell r="T36">
            <v>5</v>
          </cell>
          <cell r="U36" t="str">
            <v>Colonia</v>
          </cell>
          <cell r="V36" t="str">
            <v>MILPIZACO</v>
          </cell>
          <cell r="W36">
            <v>29</v>
          </cell>
          <cell r="X36" t="str">
            <v>CHILPANCINGO DE LOS BRAVO</v>
          </cell>
          <cell r="Y36">
            <v>29</v>
          </cell>
          <cell r="Z36" t="str">
            <v>CHILPANCINGO DE LOS BRAVO</v>
          </cell>
          <cell r="AA36">
            <v>12</v>
          </cell>
          <cell r="AB36" t="str">
            <v>Guerrero</v>
          </cell>
          <cell r="AC36">
            <v>39090</v>
          </cell>
        </row>
        <row r="37">
          <cell r="M37" t="str">
            <v>LUZI560529EB9</v>
          </cell>
          <cell r="N37" t="str">
            <v>Guerrero</v>
          </cell>
          <cell r="O37" t="str">
            <v>No</v>
          </cell>
          <cell r="P37" t="str">
            <v>Construcción de inmuebles comerciales, institucionales y de servicios
Construcción de obras de urbanización
Otras construcciones de ingeniería civil u obra pesada
Alquiler de equipo para levantar, mover y acomodar materiales
Alquiler de mesas, sillas, vajillas y similares
Otros trabajos especializados para la construcción</v>
          </cell>
          <cell r="Q37" t="str">
            <v>Calle</v>
          </cell>
          <cell r="R37" t="str">
            <v>PRIMERA CALLE DE HIDROMETRIA</v>
          </cell>
          <cell r="S37">
            <v>22</v>
          </cell>
          <cell r="T37">
            <v>0</v>
          </cell>
          <cell r="U37" t="str">
            <v>Unidad habitacional</v>
          </cell>
          <cell r="V37" t="str">
            <v>MARGARITA SALAZAR</v>
          </cell>
          <cell r="W37">
            <v>1</v>
          </cell>
          <cell r="X37" t="str">
            <v>CHILPANCINGO</v>
          </cell>
          <cell r="Y37">
            <v>29</v>
          </cell>
          <cell r="Z37" t="str">
            <v>CHILPANCINGO</v>
          </cell>
          <cell r="AA37">
            <v>12</v>
          </cell>
          <cell r="AB37" t="str">
            <v>Guerrero</v>
          </cell>
          <cell r="AC37">
            <v>39068</v>
          </cell>
        </row>
        <row r="38">
          <cell r="M38" t="str">
            <v>PCI010712BT4</v>
          </cell>
          <cell r="N38" t="str">
            <v>Guerrero</v>
          </cell>
          <cell r="O38" t="str">
            <v>No</v>
          </cell>
          <cell r="P38" t="str">
            <v>Comercio al por menor en ferreterías y tlapalerías
Comercio al por mayor de maquinaria y equipo para otros servicios y para actividades comerciales
Construcción de inmuebles comerciales, institucionales y de servicios
Comercio al por mayor de cemento, tabique y grava
Enajenación de arena, grava, piedra, tierra y otros bienes muebles provenientes del suelo
Comercio al por mayor de materiales metálicos
Construcción de obras de urbanización
Otro autotransporte foráneo de carga general</v>
          </cell>
          <cell r="Q38" t="str">
            <v>Calle</v>
          </cell>
          <cell r="R38" t="str">
            <v>PORVENIR</v>
          </cell>
          <cell r="S38">
            <v>7</v>
          </cell>
          <cell r="T38" t="str">
            <v>S/N</v>
          </cell>
          <cell r="U38" t="str">
            <v>Colonia</v>
          </cell>
          <cell r="V38" t="str">
            <v>UNIVERSAL</v>
          </cell>
          <cell r="W38">
            <v>1</v>
          </cell>
          <cell r="X38" t="str">
            <v>CHILPANCINGO</v>
          </cell>
          <cell r="Y38">
            <v>29</v>
          </cell>
          <cell r="Z38" t="str">
            <v>CHILPANCINGO DE LOS BRAVO</v>
          </cell>
          <cell r="AA38">
            <v>12</v>
          </cell>
          <cell r="AB38" t="str">
            <v>Guerrero</v>
          </cell>
          <cell r="AC38">
            <v>39080</v>
          </cell>
        </row>
        <row r="39">
          <cell r="M39" t="str">
            <v>HME010503I81</v>
          </cell>
          <cell r="N39" t="str">
            <v>Ciudad de México</v>
          </cell>
          <cell r="O39" t="str">
            <v>No</v>
          </cell>
          <cell r="P39" t="str">
            <v>Comercio al por mayor de productos farmacéuticos
Comercio al por mayor de mobiliario, equipo e instrumental médico y de laboratorio</v>
          </cell>
          <cell r="Q39" t="str">
            <v>Calzada</v>
          </cell>
          <cell r="R39" t="str">
            <v>TLALPAN</v>
          </cell>
          <cell r="S39">
            <v>4261</v>
          </cell>
          <cell r="T39" t="str">
            <v>NA</v>
          </cell>
          <cell r="U39" t="str">
            <v>Colonia</v>
          </cell>
          <cell r="V39" t="str">
            <v>BOSQUES DE TETLAMEYA</v>
          </cell>
          <cell r="W39">
            <v>3</v>
          </cell>
          <cell r="X39" t="str">
            <v>COYOACÁN</v>
          </cell>
          <cell r="Y39">
            <v>3</v>
          </cell>
          <cell r="Z39" t="str">
            <v>COYOACÁN</v>
          </cell>
          <cell r="AA39">
            <v>9</v>
          </cell>
          <cell r="AB39" t="str">
            <v>Ciudad de México</v>
          </cell>
          <cell r="AC39">
            <v>4730</v>
          </cell>
        </row>
        <row r="40">
          <cell r="M40" t="str">
            <v>NARF670624SQ9</v>
          </cell>
          <cell r="N40" t="str">
            <v>Guerrero</v>
          </cell>
          <cell r="O40" t="str">
            <v>No</v>
          </cell>
          <cell r="P40" t="str">
            <v>Comercio al por mayor de productos farmacéuticos
Comercio al por mayor de mobiliario y equipo de oficina
Comercio al por mayor de equipo y accesorios de cómputo
Comercio al por mayor de libros
Comercio al por mayor de electrodomésticos menores y aparatos de línea blanca
Comercio al por mayor de mobiliario, equipo e instrumental médico y de laboratorio
Comercio al por mayor de equipo y material eléctrico</v>
          </cell>
          <cell r="Q40" t="str">
            <v>Calle</v>
          </cell>
          <cell r="R40" t="str">
            <v>CALLE 3</v>
          </cell>
          <cell r="S40">
            <v>502</v>
          </cell>
          <cell r="T40">
            <v>0</v>
          </cell>
          <cell r="U40" t="str">
            <v>Colonia</v>
          </cell>
          <cell r="V40" t="str">
            <v>UNIDAD HABITACIONAL HEROES DE GUERRERO</v>
          </cell>
          <cell r="W40">
            <v>29</v>
          </cell>
          <cell r="X40" t="str">
            <v>CHILPANCINGO DE LOS BRAVO</v>
          </cell>
          <cell r="Y40">
            <v>29</v>
          </cell>
          <cell r="Z40" t="str">
            <v>CHILPANCINGO DE LOS BRAVO</v>
          </cell>
          <cell r="AA40">
            <v>12</v>
          </cell>
          <cell r="AB40" t="str">
            <v>Guerrero</v>
          </cell>
          <cell r="AC40">
            <v>39090</v>
          </cell>
        </row>
        <row r="41">
          <cell r="M41" t="str">
            <v>PIP171031KQ7</v>
          </cell>
          <cell r="N41" t="str">
            <v>Puebla</v>
          </cell>
          <cell r="O41" t="str">
            <v>No</v>
          </cell>
          <cell r="P41" t="str">
            <v>Comercio al por mayor de mobiliario, equipo e instrumental médico y de laboratorio
Reparación y mantenimiento de otro equipo electrónico y de equipo de precisión
Reparación y mantenimiento de maquinaria y equipo comercial y de servicios
Autotransporte foráneo de materiales y residuos peligrosos</v>
          </cell>
          <cell r="Q41" t="str">
            <v>Privada</v>
          </cell>
          <cell r="R41" t="str">
            <v>1A PRIVADA COLOXTITLA</v>
          </cell>
          <cell r="S41" t="str">
            <v>211 A</v>
          </cell>
          <cell r="T41">
            <v>0</v>
          </cell>
          <cell r="U41" t="str">
            <v>Privada</v>
          </cell>
          <cell r="V41" t="str">
            <v>SANTIAGO MOMOXPAN</v>
          </cell>
          <cell r="W41">
            <v>1</v>
          </cell>
          <cell r="X41" t="str">
            <v>SAN PEDRO CHOLULA</v>
          </cell>
          <cell r="Y41">
            <v>1</v>
          </cell>
          <cell r="Z41" t="str">
            <v>SAN PEDRO CHOLULA</v>
          </cell>
          <cell r="AA41">
            <v>21</v>
          </cell>
          <cell r="AB41" t="str">
            <v>Puebla</v>
          </cell>
          <cell r="AC41">
            <v>72775</v>
          </cell>
        </row>
        <row r="42">
          <cell r="M42" t="str">
            <v>ROHN900610NK8</v>
          </cell>
          <cell r="N42" t="str">
            <v>Guerrero</v>
          </cell>
          <cell r="O42" t="str">
            <v>No</v>
          </cell>
          <cell r="P42" t="str">
            <v>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productos farmacéuticos
Comercio al por menor de artículos para la limpieza
Comercio al por menor de blancos
Comercio al por mayor de electrodomésticos menores y aparatos de línea blanca
Comercio al por mayor de equipo y material eléctrico</v>
          </cell>
          <cell r="Q42" t="str">
            <v>Calle</v>
          </cell>
          <cell r="R42" t="str">
            <v>FRANCISCO JAVIER MINA</v>
          </cell>
          <cell r="S42">
            <v>4</v>
          </cell>
          <cell r="T42">
            <v>0</v>
          </cell>
          <cell r="U42" t="str">
            <v>Colonia</v>
          </cell>
          <cell r="V42" t="str">
            <v>OTRA NO ESPECIFICADA EN EL CATÁLOGO</v>
          </cell>
          <cell r="W42">
            <v>1</v>
          </cell>
          <cell r="X42" t="str">
            <v>PETAQUILLAS</v>
          </cell>
          <cell r="Y42">
            <v>29</v>
          </cell>
          <cell r="Z42" t="str">
            <v>CHILPANCINGO DE LOS BRAVO</v>
          </cell>
          <cell r="AA42">
            <v>12</v>
          </cell>
          <cell r="AB42" t="str">
            <v>Guerrero</v>
          </cell>
          <cell r="AC42">
            <v>39105</v>
          </cell>
        </row>
        <row r="43">
          <cell r="M43" t="str">
            <v>FOAC680609ED7</v>
          </cell>
          <cell r="N43" t="str">
            <v>Guerrero</v>
          </cell>
          <cell r="O43" t="str">
            <v>No</v>
          </cell>
          <cell r="P43" t="str">
            <v>Otras construcciones de ingeniería civil u obra pesada
Comercio al por mayor de pintura (Excepto en aerosol)
Comercio al por menor en ferreterías y tlapalerías</v>
          </cell>
          <cell r="Q43" t="str">
            <v>Avenida</v>
          </cell>
          <cell r="R43" t="str">
            <v>LAZARO CARDENAS</v>
          </cell>
          <cell r="S43">
            <v>27</v>
          </cell>
          <cell r="T43">
            <v>0</v>
          </cell>
          <cell r="U43" t="str">
            <v>Colonia</v>
          </cell>
          <cell r="V43" t="str">
            <v>LOMA BONITA</v>
          </cell>
          <cell r="W43">
            <v>29</v>
          </cell>
          <cell r="X43" t="str">
            <v>CHILPANCINGO DE LOS BRAVO</v>
          </cell>
          <cell r="Y43">
            <v>29</v>
          </cell>
          <cell r="Z43" t="str">
            <v>CHILPANCINGO DE LOS BRAVO</v>
          </cell>
          <cell r="AA43">
            <v>12</v>
          </cell>
          <cell r="AB43" t="str">
            <v>Guerrero</v>
          </cell>
          <cell r="AC43">
            <v>39080</v>
          </cell>
        </row>
        <row r="44">
          <cell r="M44" t="str">
            <v>MUN190509SE6</v>
          </cell>
          <cell r="N44" t="str">
            <v>México</v>
          </cell>
          <cell r="O44" t="str">
            <v>No</v>
          </cell>
          <cell r="P44" t="str">
            <v>Otras construcciones de ingeniería civil u obra pesada
Otros trabajos especializados para la construcción
Construcción de carreteras, autopistas, terracerías, puentes, pasos a desnivel y aeropistas
Construcción de obras para el tratamiento, distribución y suministro de agua y drenaje
Otros servicios profesionales, científicos y técnicos
Comercio al por mayor de madera
Elaboración de alimentos frescos para consumo inmediato
Enajenación de arena, grava, piedra, tierra y otros bienes muebles provenientes del suelo
Comercio al por mayor de mobiliario y equipo de oficina
Comercio al por mayor de artículos de papelería para uso escolar y de oficina
Comercio al por mayor de otra maquinaria y equipo de uso general
Comercio al por mayor de mobiliario, equipo e instrumental médico y de laboratorio
Comercio al por mayor de cemento, tabique y grava
Comercio al por mayor de equipo y material eléctrico
Otro autotransporte local de carga general
Otro autotransporte foráneo de carga general
Comercio al por mayor de maquinaria y equipo para otros servicios y para actividades comerciales
Otros servicios de almacenamiento general sin instalaciones especializadas
Otros servicios relacionados con el transporte
Administración y supervisión de construcción de obras para el tratamiento, distribución y suministro de agua, drenaje y riego
Administración y supervisión de Construcción de inmuebles comerciales, institucionales y de servicios
Comercio al por mayor de equipo y accesorios de cómputo
Comercio al por menor de lámparas ornamentales y pantallas para lámparas y candiles
Servicios de investigación de mercados y encuestas de opinión pública
Agencias de publicidad</v>
          </cell>
          <cell r="Q44" t="str">
            <v>Avenida</v>
          </cell>
          <cell r="R44" t="str">
            <v>DR. JORGE JIMENEZ CANTU</v>
          </cell>
          <cell r="S44">
            <v>6</v>
          </cell>
          <cell r="T44">
            <v>106</v>
          </cell>
          <cell r="U44" t="str">
            <v>Colonia</v>
          </cell>
          <cell r="V44" t="str">
            <v>BOSQUE ESMERALDA</v>
          </cell>
          <cell r="W44">
            <v>9</v>
          </cell>
          <cell r="X44" t="str">
            <v>CIUDAD LOPEZ MATEOS</v>
          </cell>
          <cell r="Y44">
            <v>13</v>
          </cell>
          <cell r="Z44" t="str">
            <v>ATIZAPAN DE ZARAGOZA</v>
          </cell>
          <cell r="AA44">
            <v>9</v>
          </cell>
          <cell r="AB44" t="str">
            <v>México</v>
          </cell>
          <cell r="AC44">
            <v>52930</v>
          </cell>
        </row>
        <row r="45">
          <cell r="M45" t="str">
            <v>GDM200909N91</v>
          </cell>
          <cell r="N45" t="str">
            <v>Guerrero</v>
          </cell>
          <cell r="O45" t="str">
            <v>No</v>
          </cell>
          <cell r="P45" t="str">
            <v>Comercio al por mayor de mobiliario, equipo e instrumental médico y de laboratorio
Comercio al por mayor de productos farmacéuticos
Comercio al por menor en ferreterías y tlapalerías
Comercio al por mayor de equipo y accesorios de cómputo
Comercio al por mayor de equipo y material eléctrico
Comercio al por mayor de artículos de papelería para uso escolar y de oficina
Comercio al por menor de artículos para la limpieza
Comercio al por mayor de maquinaria y equipo para la construcción y la minería
Comercio al por menor en general de uniformes y artículos deportivos, equipo y accesorios para excursionismo, pesca y caza deportiva
Fabricación de jabones, limpiadores y dentífricos
Instalaciones de sistemas centrales de aire acondicionado y calefacción
Alquiler de maquinaria para construcción, minería y actividades forestales</v>
          </cell>
          <cell r="Q45" t="str">
            <v>Calle</v>
          </cell>
          <cell r="R45" t="str">
            <v>JUAN SERRANO</v>
          </cell>
          <cell r="S45">
            <v>61</v>
          </cell>
          <cell r="T45">
            <v>0</v>
          </cell>
          <cell r="U45" t="str">
            <v>Colonia</v>
          </cell>
          <cell r="V45" t="str">
            <v>MAGALLANES</v>
          </cell>
          <cell r="W45">
            <v>1</v>
          </cell>
          <cell r="X45" t="str">
            <v>ACAPULCO</v>
          </cell>
          <cell r="Y45">
            <v>1</v>
          </cell>
          <cell r="Z45" t="str">
            <v>ACAPULCO DE JUAREZ</v>
          </cell>
          <cell r="AA45">
            <v>12</v>
          </cell>
          <cell r="AB45" t="str">
            <v>Guerrero</v>
          </cell>
          <cell r="AC45">
            <v>39670</v>
          </cell>
        </row>
        <row r="46">
          <cell r="M46" t="str">
            <v>IDM2101298F7</v>
          </cell>
          <cell r="N46" t="str">
            <v>Ciudad de México</v>
          </cell>
          <cell r="O46" t="str">
            <v>No</v>
          </cell>
          <cell r="P46" t="str">
            <v>Comercio al por mayor de mobiliario, equipo e instrumental médico y de laboratorio
Comercio al por mayor de productos farmacéuticos
Laboratorios médicos y de diagnóstico pertenecientes al sector privado
Comercio al por mayor de equipo y accesorios de cómputo</v>
          </cell>
          <cell r="Q46" t="str">
            <v>Avenida</v>
          </cell>
          <cell r="R46" t="str">
            <v>CUAUHTÉMOC</v>
          </cell>
          <cell r="S46">
            <v>806</v>
          </cell>
          <cell r="T46" t="str">
            <v>A1204</v>
          </cell>
          <cell r="U46" t="str">
            <v>Condominio</v>
          </cell>
          <cell r="V46" t="str">
            <v>NARVARTE PONIENTE</v>
          </cell>
          <cell r="W46">
            <v>1</v>
          </cell>
          <cell r="X46" t="str">
            <v>ALCALDÍA BENITO JUÁREZ</v>
          </cell>
          <cell r="Y46">
            <v>1</v>
          </cell>
          <cell r="Z46" t="str">
            <v>ALCALDÍA BENITO JUÁREZ</v>
          </cell>
          <cell r="AA46">
            <v>9</v>
          </cell>
          <cell r="AB46" t="str">
            <v>Ciudad de México</v>
          </cell>
          <cell r="AC46">
            <v>3020</v>
          </cell>
        </row>
        <row r="47">
          <cell r="M47" t="str">
            <v>CTL1011119I6</v>
          </cell>
          <cell r="N47" t="str">
            <v>Guerrero</v>
          </cell>
          <cell r="O47" t="str">
            <v>No</v>
          </cell>
          <cell r="P47" t="str">
            <v>Comercio al por mayor de fertilizantes, plaguicidas y semillas para siembra
Comercio al por mayor de otros materiales para la construcción, excepto de madera
Servicios de control y exterminación de plagas
Comercio al por mayor de maquinaria y equipo para la construcción y la minería
Instalaciones de sistemas centrales de aire acondicionado y calefacción
Comercio al por mayor de medicamentos veterinarios y alimentos para animales
Comercio al por menor de artículos para la limpieza
Comercio al por mayor de artículos de papelería para uso escolar y de oficina
Servicios de limpieza de inmuebles
Otros servicios relacionados con la agricultura
Comercio al por mayor de productos químicos para uso industrial
Comercio al por mayor de productos farmacéuticos
Comercio al por mayor de mobiliario, equipo e instrumental médico y de laboratorio
Comercio al por mayor de maquinaria y equipo agropecuario, forestal y para la pesca
Comercio al por mayor de cemento, tabique y grava
Siembra, cultivo y cosecha de maíz grano
Cría y engorda de gallinas ponedoras de huevo para consumo
Comercio al por mayor de artículos de perfumería
Alquiler de equipo de cómputo y de otras máquinas y mobiliario de oficina
Comercio al por mayor de mobiliario y equipo de oficina
Comercio al por mayor de equipo y material eléctrico
Comercio al por mayor de equipo y accesorios de cómputo
Comercio al por mayor de otros productos textiles
Comercio al por mayor de blancos
Servicios combinados de apoyo en instalaciones
Otros servicios de limpieza</v>
          </cell>
          <cell r="Q47" t="str">
            <v>Calle</v>
          </cell>
          <cell r="R47" t="str">
            <v>PASEO ALEJANDRO CERVANTES DELGADO</v>
          </cell>
          <cell r="S47">
            <v>5</v>
          </cell>
          <cell r="T47">
            <v>0</v>
          </cell>
          <cell r="U47" t="str">
            <v>Colonia</v>
          </cell>
          <cell r="V47" t="str">
            <v>UNIVERSAL</v>
          </cell>
          <cell r="W47">
            <v>1</v>
          </cell>
          <cell r="X47" t="str">
            <v>CHILPANCINGO</v>
          </cell>
          <cell r="Y47">
            <v>29</v>
          </cell>
          <cell r="Z47" t="str">
            <v>CHILPANCINGO DE LOS BRAVO</v>
          </cell>
          <cell r="AA47">
            <v>12</v>
          </cell>
          <cell r="AB47" t="str">
            <v>Guerrero</v>
          </cell>
          <cell r="AC47">
            <v>39080</v>
          </cell>
        </row>
        <row r="48">
          <cell r="M48" t="str">
            <v>MARC751208QR8</v>
          </cell>
          <cell r="N48" t="str">
            <v>Guerrero</v>
          </cell>
          <cell r="O48" t="str">
            <v>No</v>
          </cell>
          <cell r="P48" t="str">
            <v>Comercio al por mayor de equipo y accesorios de cómputo
Comercio al por mayor de mobiliario y equipo de oficina
Comercio al por mayor de artículos de papelería para uso escolar y de oficina
Otras construcciones de ingeniería civil u obra pesada
Instalaciones de sistemas centrales de aire acondicionado y calefacción
Comercio al por mayor de productos farmacéuticos
Comercio al por mayor de electrodomésticos menores y aparatos de línea blanca
Comercio al por mayor de mobiliario, equipo e instrumental médico y de laboratorio</v>
          </cell>
          <cell r="Q48" t="str">
            <v>Calzada</v>
          </cell>
          <cell r="R48" t="str">
            <v>HUAMUCHIL</v>
          </cell>
          <cell r="S48">
            <v>64</v>
          </cell>
          <cell r="T48" t="str">
            <v>S/N</v>
          </cell>
          <cell r="U48" t="str">
            <v>Ciudad</v>
          </cell>
          <cell r="V48" t="str">
            <v>NO ESPECIFICADA EN EL CATALAGO</v>
          </cell>
          <cell r="W48">
            <v>29</v>
          </cell>
          <cell r="X48" t="str">
            <v>CHILPANCINGO DE LOS BRAVO</v>
          </cell>
          <cell r="Y48">
            <v>29</v>
          </cell>
          <cell r="Z48" t="str">
            <v>CHILPANCINGO DE LOS BRAVO</v>
          </cell>
          <cell r="AA48">
            <v>12</v>
          </cell>
          <cell r="AB48" t="str">
            <v>Guerrero</v>
          </cell>
          <cell r="AC48">
            <v>39070</v>
          </cell>
        </row>
        <row r="49">
          <cell r="M49" t="str">
            <v>HME020304BP8</v>
          </cell>
          <cell r="N49" t="str">
            <v>Ciudad de México</v>
          </cell>
          <cell r="O49" t="str">
            <v>No</v>
          </cell>
          <cell r="P49" t="str">
            <v>Comercio al por mayor de productos farmacéuticos
Comercio al por mayor de productos químicos para uso industrial
Comercio al por mayor de mobiliario, equipo e instrumental médico y de laboratorio</v>
          </cell>
          <cell r="Q49" t="str">
            <v>Calle</v>
          </cell>
          <cell r="R49" t="str">
            <v>PUENTE DE PIEDRA</v>
          </cell>
          <cell r="S49">
            <v>65</v>
          </cell>
          <cell r="T49" t="str">
            <v>N/D</v>
          </cell>
          <cell r="U49" t="str">
            <v>Colonia</v>
          </cell>
          <cell r="V49" t="str">
            <v>TORIELLO GUERRA</v>
          </cell>
          <cell r="W49">
            <v>1</v>
          </cell>
          <cell r="X49" t="str">
            <v>TLALPAN</v>
          </cell>
          <cell r="Y49">
            <v>1</v>
          </cell>
          <cell r="Z49" t="str">
            <v>TLALPAN</v>
          </cell>
          <cell r="AA49">
            <v>9</v>
          </cell>
          <cell r="AB49" t="str">
            <v>Ciudad de México</v>
          </cell>
          <cell r="AC49">
            <v>14050</v>
          </cell>
        </row>
        <row r="50">
          <cell r="M50" t="str">
            <v>DEN861217P3A</v>
          </cell>
          <cell r="N50" t="str">
            <v>Ciudad de México</v>
          </cell>
          <cell r="O50" t="str">
            <v>No</v>
          </cell>
          <cell r="P50" t="str">
            <v>Comercio al por mayor de productos farmacéuticos
Otro autotransporte foráneo de carga general
Fabricación de material de curación
Alquiler de Oficinas y locales comerciales</v>
          </cell>
          <cell r="Q50" t="str">
            <v>Calle</v>
          </cell>
          <cell r="R50" t="str">
            <v>TATA VASCO</v>
          </cell>
          <cell r="S50">
            <v>79</v>
          </cell>
          <cell r="T50">
            <v>0</v>
          </cell>
          <cell r="U50" t="str">
            <v>Barrio</v>
          </cell>
          <cell r="V50" t="str">
            <v>SANTA CATARINA</v>
          </cell>
          <cell r="W50">
            <v>3</v>
          </cell>
          <cell r="X50" t="str">
            <v>COYOACAN</v>
          </cell>
          <cell r="Y50">
            <v>3</v>
          </cell>
          <cell r="Z50" t="str">
            <v>COYOACAN</v>
          </cell>
          <cell r="AA50">
            <v>9</v>
          </cell>
          <cell r="AB50" t="str">
            <v>Ciudad de México</v>
          </cell>
          <cell r="AC50">
            <v>4010</v>
          </cell>
        </row>
        <row r="51">
          <cell r="M51" t="str">
            <v>SCD1802166F1</v>
          </cell>
          <cell r="N51" t="str">
            <v>Guerrero</v>
          </cell>
          <cell r="O51" t="str">
            <v>No</v>
          </cell>
          <cell r="P51" t="str">
            <v>Construcción de inmuebles comerciales, institucionales y de servicios
Construcción de carreteras, autopistas, terracerías, puentes, pasos a desnivel y aeropistas
Construcción de obras de urbanización
Comercio al por mayor de equipo y accesorios de cómputo
Comercio al por mayor de mobiliario y equipo de oficina
Comercio al por mayor de artículos de papelería para uso escolar y de oficina
Comercio al por menor de artículos para la limpieza 
Comercio al por mayor de pintura (Excepto en aerosol)
Comercio al por mayor de mobiliario, equipo e instrumental médico y de laboratorio
Comercio al por menor en ferreterías y tlapalerías
Comercio al por mayor de cemento, tabique y grava
Enajenación de arena, grava, piedra, tierra y otros bienes muebles provenientes del suelo
Comercio al por mayor de otros materiales para la construcción, excepto de madera</v>
          </cell>
          <cell r="Q51" t="str">
            <v>Avenida</v>
          </cell>
          <cell r="R51" t="str">
            <v>AVENIDA CALIFORNIA</v>
          </cell>
          <cell r="S51">
            <v>6</v>
          </cell>
          <cell r="T51" t="str">
            <v>S/N</v>
          </cell>
          <cell r="U51" t="str">
            <v>Colonia</v>
          </cell>
          <cell r="V51" t="str">
            <v>PASEO DE SUR</v>
          </cell>
          <cell r="W51">
            <v>1</v>
          </cell>
          <cell r="X51" t="str">
            <v>PETAQUILLAS</v>
          </cell>
          <cell r="Y51">
            <v>29</v>
          </cell>
          <cell r="Z51" t="str">
            <v>CHILPANCINGO DE LOS BRAVO</v>
          </cell>
          <cell r="AA51">
            <v>12</v>
          </cell>
          <cell r="AB51" t="str">
            <v>Guerrero</v>
          </cell>
          <cell r="AC51">
            <v>39105</v>
          </cell>
        </row>
        <row r="52">
          <cell r="M52" t="str">
            <v>GPR1811163NA</v>
          </cell>
          <cell r="N52" t="str">
            <v>Guerrero</v>
          </cell>
          <cell r="O52" t="str">
            <v>No</v>
          </cell>
          <cell r="P52" t="str">
            <v>Construcción de inmuebles comerciales, institucionales y de servicios
Construcción de obras de urbanización
Construcción de carreteras, autopistas, terracerías, puentes, pasos a desnivel y aeropistas
Comercio al por mayor de equipo y accesorios de cómputo
Comercio al por mayor de artículos de papelería para uso escolar y de oficina
Comercio al por mayor de cemento, tabique y grava
Comercio al por mayor de mobiliario y equipo de oficina
Comercio al por mayor de mobiliario, equipo e instrumental médico y de laboratorio
Comercio al por menor en ferreterías y tlapalerías
Comercio al por menor de artículos para la limpieza
Comercio al por mayor de pintura (Excepto en aerosol)
Comercio al por menor de otros vehículos de motor 
Enajenación de arena, grava, piedra, tierra y otros bienes muebles provenientes del suelo
Comercio al por mayor de otros materiales para la construcción, excepto de madera</v>
          </cell>
          <cell r="Q52" t="str">
            <v>Cerrada</v>
          </cell>
          <cell r="R52" t="str">
            <v>ENRAMADA</v>
          </cell>
          <cell r="S52">
            <v>5</v>
          </cell>
          <cell r="T52">
            <v>0</v>
          </cell>
          <cell r="U52" t="str">
            <v>Colonia</v>
          </cell>
          <cell r="V52" t="str">
            <v>TEMIXCO II</v>
          </cell>
          <cell r="W52">
            <v>1</v>
          </cell>
          <cell r="X52" t="str">
            <v>CHILPANCINGO</v>
          </cell>
          <cell r="Y52">
            <v>29</v>
          </cell>
          <cell r="Z52" t="str">
            <v>CHILPANCINGO DE LOS BRAVO</v>
          </cell>
          <cell r="AA52">
            <v>12</v>
          </cell>
          <cell r="AB52" t="str">
            <v>Guerrero</v>
          </cell>
          <cell r="AC52">
            <v>39089</v>
          </cell>
        </row>
        <row r="53">
          <cell r="M53" t="str">
            <v>SER160930B24</v>
          </cell>
          <cell r="N53" t="str">
            <v>Durango</v>
          </cell>
          <cell r="O53" t="str">
            <v>No</v>
          </cell>
          <cell r="P53" t="str">
            <v>Reparación y mantenimiento de otro equipo electrónico y de equipo de precisión
Comercio al por mayor de productos farmacéuticos
Comercio al por mayor de mobiliario, equipo e instrumental médico y de laboratorio</v>
          </cell>
          <cell r="Q53" t="str">
            <v>Calle</v>
          </cell>
          <cell r="R53" t="str">
            <v>ALLENDE</v>
          </cell>
          <cell r="S53">
            <v>304</v>
          </cell>
          <cell r="T53">
            <v>0</v>
          </cell>
          <cell r="U53" t="str">
            <v>Barrio</v>
          </cell>
          <cell r="V53" t="str">
            <v>DE ANALCO</v>
          </cell>
          <cell r="W53">
            <v>1</v>
          </cell>
          <cell r="X53" t="str">
            <v>VICTORIA DE DURANGO</v>
          </cell>
          <cell r="Y53">
            <v>10</v>
          </cell>
          <cell r="Z53" t="str">
            <v>DURANGO</v>
          </cell>
          <cell r="AA53">
            <v>10</v>
          </cell>
          <cell r="AB53" t="str">
            <v>Durango</v>
          </cell>
          <cell r="AC53">
            <v>34138</v>
          </cell>
        </row>
        <row r="54">
          <cell r="M54" t="str">
            <v>DCI0904135B1</v>
          </cell>
          <cell r="N54" t="str">
            <v>Ciudad de México</v>
          </cell>
          <cell r="O54" t="str">
            <v>No</v>
          </cell>
          <cell r="P54" t="str">
            <v>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v>
          </cell>
          <cell r="Q54" t="str">
            <v>Calle</v>
          </cell>
          <cell r="R54" t="str">
            <v>PRIMAVERA</v>
          </cell>
          <cell r="S54">
            <v>107</v>
          </cell>
          <cell r="T54">
            <v>0</v>
          </cell>
          <cell r="U54" t="str">
            <v>Colonia</v>
          </cell>
          <cell r="V54" t="str">
            <v>ANGEL ZIMBRON</v>
          </cell>
          <cell r="W54">
            <v>2</v>
          </cell>
          <cell r="X54" t="str">
            <v>AZCAPOTZALCO</v>
          </cell>
          <cell r="Y54">
            <v>2</v>
          </cell>
          <cell r="Z54" t="str">
            <v>AZCAPOTZALCO</v>
          </cell>
          <cell r="AA54">
            <v>9</v>
          </cell>
          <cell r="AB54" t="str">
            <v>Ciudad de México</v>
          </cell>
          <cell r="AC54">
            <v>2099</v>
          </cell>
        </row>
        <row r="55">
          <cell r="M55" t="str">
            <v>BOGV6207208Q5</v>
          </cell>
          <cell r="N55" t="str">
            <v>Guerrero</v>
          </cell>
          <cell r="O55" t="str">
            <v>No</v>
          </cell>
          <cell r="P55" t="str">
            <v>Comercio al por menor en ferreterías y tlapalerías
Comercio al por mayor de otros materiales para la construcción, excepto de madera
Alquiler de Oficinas y locales comerciales
Comercio al por menor de artículos de papelería
Comercio al por menor de pintura (excepto en aerosol), recubrimientos, barnices, brochas, materiales y accesorios para pintura no artística
Comercio al por menor de computadoras y sus accesorios</v>
          </cell>
          <cell r="Q55" t="str">
            <v>Avenida</v>
          </cell>
          <cell r="R55" t="str">
            <v>LAZARO CARDENAS</v>
          </cell>
          <cell r="S55">
            <v>502</v>
          </cell>
          <cell r="T55" t="str">
            <v>SN</v>
          </cell>
          <cell r="U55" t="str">
            <v>Colonia</v>
          </cell>
          <cell r="V55" t="str">
            <v>CENTRO</v>
          </cell>
          <cell r="W55">
            <v>4</v>
          </cell>
          <cell r="X55" t="str">
            <v>CIUDAD ALTAMIRANO</v>
          </cell>
          <cell r="Y55">
            <v>50</v>
          </cell>
          <cell r="Z55" t="str">
            <v>PUNGARABATO</v>
          </cell>
          <cell r="AA55">
            <v>12</v>
          </cell>
          <cell r="AB55" t="str">
            <v>Guerrero</v>
          </cell>
          <cell r="AC55">
            <v>40660</v>
          </cell>
        </row>
        <row r="56">
          <cell r="M56" t="str">
            <v>GCE160408L44</v>
          </cell>
          <cell r="N56" t="str">
            <v>Guerrero</v>
          </cell>
          <cell r="O56" t="str">
            <v>No</v>
          </cell>
          <cell r="P56" t="str">
            <v>Comercio al por mayor de artículos de papelería para uso escolar y de oficina
Comercio al por mayor de equipo y accesorios de cómputo
Comercio al por mayor de mobiliario y equipo de oficina
Comercio al por menor de computadoras y sus accesorios
Comercio al por menor de ropa nueva, de trajes regionales, disfraces, pieles finas, vestidos para novia, uniformes escolares, no confeccionados con cuero y piel
Comercio al por mayor de mobiliario, equipo e instrumental médico y de laboratorio
Alquiler de equipo para el comercio y los servicios
Edición de otros materiales integrada con la impresión</v>
          </cell>
          <cell r="Q56" t="str">
            <v>Calle</v>
          </cell>
          <cell r="R56" t="str">
            <v>OMILTEMI</v>
          </cell>
          <cell r="S56">
            <v>2</v>
          </cell>
          <cell r="T56">
            <v>3</v>
          </cell>
          <cell r="U56" t="str">
            <v>Ciudad</v>
          </cell>
          <cell r="V56" t="str">
            <v>VICENTE GUERRERO</v>
          </cell>
          <cell r="W56">
            <v>1</v>
          </cell>
          <cell r="X56" t="str">
            <v>CHILPANCINGO</v>
          </cell>
          <cell r="Y56">
            <v>29</v>
          </cell>
          <cell r="Z56" t="str">
            <v>CHILPANCINGO DE LOS BRAVO</v>
          </cell>
          <cell r="AA56">
            <v>12</v>
          </cell>
          <cell r="AB56" t="str">
            <v>Guerrero</v>
          </cell>
          <cell r="AC56">
            <v>39020</v>
          </cell>
        </row>
        <row r="57">
          <cell r="M57" t="str">
            <v>PABR950808LY6</v>
          </cell>
          <cell r="N57" t="str">
            <v>Guerrero</v>
          </cell>
          <cell r="O57" t="str">
            <v>No</v>
          </cell>
          <cell r="P57" t="str">
            <v>Comercio al por mayor de artículos de papelería para uso escolar y de oficina
Comercio al por menor de computadoras y sus accesorios
Comercio al por mayor de mobiliario, equipo e instrumental médico y de laboratorio
Comercio al por mayor de equipo y accesorios de cómputo
Comercio al por menor de ropa nueva, de trajes regionales, disfraces, pieles finas, vestidos para novia, uniformes escolares, no confeccionados con cuero y piel
Edición de otros materiales integrada con la impresión
Alquiler de equipo para el comercio y los servicios
Comercio al por mayor de mobiliario y equipo de oficina</v>
          </cell>
          <cell r="Q57" t="str">
            <v>Andador</v>
          </cell>
          <cell r="R57" t="str">
            <v>5 DE MAYO</v>
          </cell>
          <cell r="S57" t="str">
            <v>S/N</v>
          </cell>
          <cell r="T57">
            <v>4</v>
          </cell>
          <cell r="U57" t="str">
            <v>Colonia</v>
          </cell>
          <cell r="V57" t="str">
            <v>MOVIMIENTO TERRITORIAL</v>
          </cell>
          <cell r="W57">
            <v>29</v>
          </cell>
          <cell r="X57" t="str">
            <v>CHILPANCINGO DE LOS BRAVO</v>
          </cell>
          <cell r="Y57">
            <v>29</v>
          </cell>
          <cell r="Z57" t="str">
            <v>CHILPANCINGO DE LOS BRAVO</v>
          </cell>
          <cell r="AA57">
            <v>12</v>
          </cell>
          <cell r="AB57" t="str">
            <v>Guerrero</v>
          </cell>
          <cell r="AC57">
            <v>39079</v>
          </cell>
        </row>
        <row r="58">
          <cell r="M58" t="str">
            <v>PEBE780511NK3</v>
          </cell>
          <cell r="N58" t="str">
            <v>Guerrero</v>
          </cell>
          <cell r="O58" t="str">
            <v>No</v>
          </cell>
          <cell r="P58" t="str">
            <v>Comercio al por mayor de mobiliario, equipo e instrumental médico y de laboratorio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Comercio al por mayor de abarrotes</v>
          </cell>
          <cell r="Q58" t="str">
            <v>Privada</v>
          </cell>
          <cell r="R58" t="str">
            <v>PRIVADA DE INSURGENTES</v>
          </cell>
          <cell r="S58">
            <v>9</v>
          </cell>
          <cell r="T58">
            <v>0</v>
          </cell>
          <cell r="U58" t="str">
            <v>Unidad habitacional</v>
          </cell>
          <cell r="V58" t="str">
            <v>STTAISUAG</v>
          </cell>
          <cell r="W58">
            <v>1</v>
          </cell>
          <cell r="X58" t="str">
            <v>CHILPANCINGO</v>
          </cell>
          <cell r="Y58">
            <v>29</v>
          </cell>
          <cell r="Z58" t="str">
            <v>CHILPANCINGO DE LOS BRAVO</v>
          </cell>
          <cell r="AA58">
            <v>12</v>
          </cell>
          <cell r="AB58" t="str">
            <v>Guerrero</v>
          </cell>
          <cell r="AC58">
            <v>39014</v>
          </cell>
        </row>
        <row r="59">
          <cell r="M59" t="str">
            <v>CAAG800427TK4</v>
          </cell>
          <cell r="N59" t="str">
            <v>Guerrero</v>
          </cell>
          <cell r="O59" t="str">
            <v>No</v>
          </cell>
          <cell r="P59" t="str">
            <v>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equipo y material eléctrico
Comercio al por menor en ferreterías y tlapalerías
Comercio al por mayor de maquinaria y equipo para otros servicios y para actividades comerciales
Comercio al por mayor de mobiliario, equipo e instrumental médico y de laboratorio
Comercio al por mayor de otros materiales para la construcción, excepto de madera
Comercio al por menor de artículos para la limpieza
Comercio al por mayor de abarrotes
Comercio al por mayor de otra maquinaria y equipo de uso general
Alquiler de Oficinas y locales comerciales
Alquiler de Viviendas no amuebladas
Construcción de vivienda unifamiliar
Comercio al por mayor de productos lácteos, como crema, mantequilla, yogur, queso
Comercio al por mayor de frutas y verduras frescas
Comercio al por mayor de carnes rojas
Comercio al por mayor de carne y vísceras de pollo y otras aves de corral
Construcción de inmuebles comerciales, institucionales y de servicios
Comercio al por mayor de calzado
Comercio al por mayor de ropa
Alquiler de equipo de cómputo y de otras máquinas y mobiliario de oficina
Comercio al por mayor de equipo de telecomunicaciones, fotografía y cinematografía
Comercio al por mayor de maquinaria y equipo para la construcción y la minería
Comercio al por mayor de pintura (Excepto en aerosol)
Construcción de vivienda multifamiliar
Comercio al por mayor de cemento, tabique y grava
Socio o accionista
Comercio al por mayor de productos farmacéuticos
Comercio al por mayor de blancos</v>
          </cell>
          <cell r="Q59" t="str">
            <v>Calle</v>
          </cell>
          <cell r="R59" t="str">
            <v>BUGAMBILIAS</v>
          </cell>
          <cell r="S59">
            <v>3</v>
          </cell>
          <cell r="T59">
            <v>0</v>
          </cell>
          <cell r="U59" t="str">
            <v>Colonia</v>
          </cell>
          <cell r="V59" t="str">
            <v>JARDINES DEL SUR</v>
          </cell>
          <cell r="W59">
            <v>29</v>
          </cell>
          <cell r="X59" t="str">
            <v>CHILPANCINGO DE LOS BRAVO</v>
          </cell>
          <cell r="Y59">
            <v>29</v>
          </cell>
          <cell r="Z59" t="str">
            <v>CHILPANCINGO DE LOS BRAVO</v>
          </cell>
          <cell r="AA59">
            <v>12</v>
          </cell>
          <cell r="AB59" t="str">
            <v>Guerrero</v>
          </cell>
          <cell r="AC59">
            <v>39074</v>
          </cell>
        </row>
        <row r="60">
          <cell r="M60" t="str">
            <v>LFA0002253N5</v>
          </cell>
          <cell r="N60" t="str">
            <v>Ciudad de México</v>
          </cell>
          <cell r="O60" t="str">
            <v>No</v>
          </cell>
          <cell r="P60" t="str">
            <v>Comercio de plaguicidas
Comercio al por mayor de productos farmacéuticos
Comercio al por mayor de mobiliario, equipo e instrumental médico y de laboratorio
Reparación y mantenimiento de otro equipo electrónico y de equipo de precisión
Comercio al por mayor de maquinaria y equipo agropecuario, forestal y para la pesca</v>
          </cell>
          <cell r="Q60" t="str">
            <v>Calle</v>
          </cell>
          <cell r="R60" t="str">
            <v>DONIZETTI</v>
          </cell>
          <cell r="S60">
            <v>157</v>
          </cell>
          <cell r="T60" t="str">
            <v>B</v>
          </cell>
          <cell r="U60" t="str">
            <v>Colonia</v>
          </cell>
          <cell r="V60" t="str">
            <v>VALLEJO</v>
          </cell>
          <cell r="W60">
            <v>1</v>
          </cell>
          <cell r="X60" t="str">
            <v>GUSTAVO A. MADERO</v>
          </cell>
          <cell r="Y60">
            <v>1</v>
          </cell>
          <cell r="Z60" t="str">
            <v>GUSTAVO A. MADERO</v>
          </cell>
          <cell r="AA60">
            <v>9</v>
          </cell>
          <cell r="AB60" t="str">
            <v>Ciudad de México</v>
          </cell>
          <cell r="AC60">
            <v>7870</v>
          </cell>
        </row>
        <row r="61">
          <cell r="M61" t="str">
            <v>RORE840601JR6</v>
          </cell>
          <cell r="N61" t="str">
            <v>Coahuila de Zaragoza</v>
          </cell>
          <cell r="O61" t="str">
            <v>No</v>
          </cell>
          <cell r="P61" t="str">
            <v>Comercio al por mayor de mobiliario y equipo de oficina
Comercio al por mayor de mobiliario, equipo e instrumental médico y de laboratorio
Comercio al por mayor de artículos de papelería para uso escolar y de oficina
Impresión de formas continuas y otros impresos
Comercio al por mayor de maquinaria y equipo para otros servicios y para actividades comerciales
Instalaciones de sistemas centrales de aire acondicionado y calefacción
Comercio al por mayor de revistas y periódicos
Comercio al por mayor de otra maquinaria y equipo de uso general
Distribución de material publicitario
Comercio al por mayor de ropa
Comercio al por mayor de otros productos textiles
Comercio al por mayor de blancos
Otros intermediarios de comercio al por mayor
Venta al por mayor por comisión y consignación
Comercio al por mayor de materiales metálicos
Comercio al por mayor de equipo y accesorios de cómputo
Comercio al por mayor de envases, papel y cartón</v>
          </cell>
          <cell r="Q61" t="str">
            <v>Calle</v>
          </cell>
          <cell r="R61" t="str">
            <v>TOPACIO</v>
          </cell>
          <cell r="S61">
            <v>94</v>
          </cell>
          <cell r="T61">
            <v>0</v>
          </cell>
          <cell r="U61" t="str">
            <v>Fraccionamiento</v>
          </cell>
          <cell r="V61" t="str">
            <v>VEREDAS DE LA JOYA</v>
          </cell>
          <cell r="W61">
            <v>1</v>
          </cell>
          <cell r="X61" t="str">
            <v>TORREON</v>
          </cell>
          <cell r="Y61">
            <v>1</v>
          </cell>
          <cell r="Z61" t="str">
            <v>TORREON</v>
          </cell>
          <cell r="AA61">
            <v>5</v>
          </cell>
          <cell r="AB61" t="str">
            <v>Coahuila de Zaragoza</v>
          </cell>
          <cell r="AC61">
            <v>27087</v>
          </cell>
        </row>
        <row r="62">
          <cell r="M62" t="str">
            <v>TAM1608198K5</v>
          </cell>
          <cell r="N62" t="str">
            <v>México</v>
          </cell>
          <cell r="O62" t="str">
            <v>No</v>
          </cell>
          <cell r="P62" t="str">
            <v>Comercio al por mayor de mobiliario, equipo e instrumental médico y de laboratorio
Consultorios de medicina especializada pertenecientes al sector privado que cuenten con título de médico conforme a las leyes
Alquiler de equipo para el comercio y los servicios</v>
          </cell>
          <cell r="Q62" t="str">
            <v>Calle</v>
          </cell>
          <cell r="R62" t="str">
            <v>PROLONGACION ALAMOS</v>
          </cell>
          <cell r="S62">
            <v>32</v>
          </cell>
          <cell r="T62" t="str">
            <v>4B</v>
          </cell>
          <cell r="U62" t="str">
            <v>Colonia</v>
          </cell>
          <cell r="V62" t="str">
            <v>SANTIAGO OCCIPACO</v>
          </cell>
          <cell r="W62">
            <v>1</v>
          </cell>
          <cell r="X62" t="str">
            <v>NAUCALPAN DE JUAREZ</v>
          </cell>
          <cell r="Y62">
            <v>1</v>
          </cell>
          <cell r="Z62" t="str">
            <v>NAUCALPAN DE JUAREZ</v>
          </cell>
          <cell r="AA62">
            <v>15</v>
          </cell>
          <cell r="AB62" t="str">
            <v>México</v>
          </cell>
          <cell r="AC62">
            <v>53250</v>
          </cell>
        </row>
        <row r="63">
          <cell r="M63" t="str">
            <v>CKO191101T71</v>
          </cell>
          <cell r="N63" t="str">
            <v>México</v>
          </cell>
          <cell r="O63" t="str">
            <v>No</v>
          </cell>
          <cell r="P63" t="str">
            <v>Servicios de contabilidad y auditoría
Agencias de cobranza
Servicios de consultoría en administración
Servicios de consultoría en computación
Otros servicios profesionales, científicos y técnicos
Servicios de administración de negocios
Comercio al por menor de partes y refacciones nuevas para automóviles, camionetas y camiones
Otros servicios de reservaciones
Producción de películas cinematográficas y videos
Agencias de publicidad</v>
          </cell>
          <cell r="Q63" t="str">
            <v>Avenida</v>
          </cell>
          <cell r="R63" t="str">
            <v>JORGE JIMENEZ CANTU</v>
          </cell>
          <cell r="S63" t="str">
            <v>EDIF 1</v>
          </cell>
          <cell r="T63">
            <v>12</v>
          </cell>
          <cell r="U63" t="str">
            <v>Colonia</v>
          </cell>
          <cell r="V63" t="str">
            <v>RANCHO SAN JUAN</v>
          </cell>
          <cell r="W63">
            <v>13</v>
          </cell>
          <cell r="X63" t="str">
            <v>ATIZAPAN DE ZARAGOZA</v>
          </cell>
          <cell r="Y63">
            <v>113</v>
          </cell>
          <cell r="Z63" t="str">
            <v>ATIZAPAN DE ZARAGOZA</v>
          </cell>
          <cell r="AA63">
            <v>15</v>
          </cell>
          <cell r="AB63" t="str">
            <v>México</v>
          </cell>
          <cell r="AC63">
            <v>52938</v>
          </cell>
        </row>
        <row r="64">
          <cell r="M64" t="str">
            <v>OISP610317T91</v>
          </cell>
          <cell r="N64" t="str">
            <v>Guerrero</v>
          </cell>
          <cell r="O64" t="str">
            <v>No</v>
          </cell>
          <cell r="P64" t="str">
            <v>Comercio al por menor de ropa nueva, de trajes regionales, disfraces, pieles finas, vestidos para novia, uniformes escolares, no confeccionados con cuero y piel</v>
          </cell>
          <cell r="Q64" t="str">
            <v>Calle</v>
          </cell>
          <cell r="R64" t="str">
            <v>INSURGENTES</v>
          </cell>
          <cell r="S64" t="str">
            <v>NAVE 1 LOC 128</v>
          </cell>
          <cell r="T64">
            <v>0</v>
          </cell>
          <cell r="U64" t="str">
            <v>Ciudad</v>
          </cell>
          <cell r="V64" t="str">
            <v>CAMINOS</v>
          </cell>
          <cell r="W64">
            <v>1</v>
          </cell>
          <cell r="X64" t="str">
            <v>CHILPANCINGO</v>
          </cell>
          <cell r="Y64">
            <v>29</v>
          </cell>
          <cell r="Z64" t="str">
            <v>CHILPANCINGO DE LOS BRAVO</v>
          </cell>
          <cell r="AA64">
            <v>12</v>
          </cell>
          <cell r="AB64" t="str">
            <v>Guerrero</v>
          </cell>
          <cell r="AC64">
            <v>39010</v>
          </cell>
        </row>
        <row r="65">
          <cell r="M65" t="str">
            <v>HEMA850630I25</v>
          </cell>
          <cell r="N65" t="str">
            <v>Guerrero</v>
          </cell>
          <cell r="O65" t="str">
            <v>No</v>
          </cell>
          <cell r="P65" t="str">
            <v>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electrodomésticos menores y aparatos de línea blanca
Comercio al por mayor de productos farmacéuticos
Comercio al por menor de artículos de papelería
Comercio al por mayor de equipo y material eléctrico
Comercio al por mayor de juguetes
Comercio al por mayor de abarrotes
Otros servicios de limpieza
Otros servicios de publicidad
Alquiler de mesas, sillas, vajillas y similares
Comercio al por mayor de blancos
Comercio al por mayor de calzado
Comercio al por mayor de ropa
Comercio al por mayor de productos químicos para uso industrial
Comercio al por menor de llantas y cámaras, corbatas, válvulas de cámara y tapones para automóviles, camionetas y camiones de motor
Servicios de consultoría en administración
Otros servicios relacionados con el transporte</v>
          </cell>
          <cell r="Q65" t="str">
            <v>Calle</v>
          </cell>
          <cell r="R65" t="str">
            <v>MONTES URALES</v>
          </cell>
          <cell r="S65" t="str">
            <v>MZ 13 LT 26</v>
          </cell>
          <cell r="T65">
            <v>0</v>
          </cell>
          <cell r="U65" t="str">
            <v>Colonia</v>
          </cell>
          <cell r="V65" t="str">
            <v>EL TOMATAL</v>
          </cell>
          <cell r="W65">
            <v>29</v>
          </cell>
          <cell r="X65" t="str">
            <v>CHILPANCINGO DE LOS BRAVO</v>
          </cell>
          <cell r="Y65">
            <v>29</v>
          </cell>
          <cell r="Z65" t="str">
            <v>CHILPANCINGO DE LOS BRAVO</v>
          </cell>
          <cell r="AA65">
            <v>12</v>
          </cell>
          <cell r="AB65" t="str">
            <v>Guerrero</v>
          </cell>
          <cell r="AC65">
            <v>39085</v>
          </cell>
        </row>
        <row r="66">
          <cell r="M66" t="str">
            <v>SUN140115525</v>
          </cell>
          <cell r="N66" t="str">
            <v>Guerrero</v>
          </cell>
          <cell r="O66" t="str">
            <v>No</v>
          </cell>
          <cell r="P66" t="str">
            <v>Comercio al por mayor de maquinaria y equipo para otros servicios y para actividades comerciales
Agencias de publicidad
Otros servicios de apoyo a los negocios
Otros servicios profesionales, científicos y técnicos
Comercio al por mayor de otros productos textiles</v>
          </cell>
          <cell r="Q66" t="str">
            <v>Avenida</v>
          </cell>
          <cell r="R66" t="str">
            <v>CUAUHTEMOC</v>
          </cell>
          <cell r="S66" t="str">
            <v>32 Y 267</v>
          </cell>
          <cell r="T66" t="str">
            <v>MANZANA 1 LOCAL 23</v>
          </cell>
          <cell r="U66" t="str">
            <v>Colonia</v>
          </cell>
          <cell r="V66" t="str">
            <v>FRACC MARROQUIN</v>
          </cell>
          <cell r="W66">
            <v>1</v>
          </cell>
          <cell r="X66" t="str">
            <v>ACAPULCO DE JUAREZ</v>
          </cell>
          <cell r="Y66">
            <v>1</v>
          </cell>
          <cell r="Z66" t="str">
            <v>ACAPULCO DE JUAREZ</v>
          </cell>
          <cell r="AA66">
            <v>12</v>
          </cell>
          <cell r="AB66" t="str">
            <v>Guerrero</v>
          </cell>
          <cell r="AC66">
            <v>39640</v>
          </cell>
        </row>
        <row r="67">
          <cell r="M67" t="str">
            <v>VARD931205BM4</v>
          </cell>
          <cell r="N67" t="str">
            <v>Guerrero</v>
          </cell>
          <cell r="O67" t="str">
            <v>No</v>
          </cell>
          <cell r="P67" t="str">
            <v>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mobiliario, equipo e instrumental médico y de laboratorio
Comercio al por mayor de otra maquinaria y equipo de uso general
Comercio al por mayor de juguetes
Comercio al por mayor de productos farmacéuticos</v>
          </cell>
          <cell r="Q67" t="str">
            <v>Calle</v>
          </cell>
          <cell r="R67" t="str">
            <v>ARCELIA</v>
          </cell>
          <cell r="S67" t="str">
            <v>MZA 13 LOTE 3A</v>
          </cell>
          <cell r="T67">
            <v>0</v>
          </cell>
          <cell r="U67" t="str">
            <v>Colonia</v>
          </cell>
          <cell r="V67" t="str">
            <v>LAS TORRES</v>
          </cell>
          <cell r="W67">
            <v>29</v>
          </cell>
          <cell r="X67" t="str">
            <v>CHILPANCINGO DE LOS BRAVO</v>
          </cell>
          <cell r="Y67">
            <v>29</v>
          </cell>
          <cell r="Z67" t="str">
            <v>CHILPANCINGO DE LOS BRAVO</v>
          </cell>
          <cell r="AA67">
            <v>12</v>
          </cell>
          <cell r="AB67" t="str">
            <v>Guerrero</v>
          </cell>
          <cell r="AC67">
            <v>39076</v>
          </cell>
        </row>
        <row r="68">
          <cell r="M68" t="str">
            <v>OOTC780605MH6</v>
          </cell>
          <cell r="N68" t="str">
            <v>Guerrero</v>
          </cell>
          <cell r="O68" t="str">
            <v>No</v>
          </cell>
          <cell r="P68" t="str">
            <v>Comercio al por mayor de artículos de papelería para uso escolar y de oficina
Comercio al por menor de ropa nueva, de trajes regionales, disfraces, pieles finas, vestidos para novia, uniformes escolares, no confeccionados con cuero y piel
Comercio al por mayor de mobiliario y equipo de oficina
Comercio al por mayor de equipo y accesorios de cómputo
Comercio al por mayor de productos farmacéuticos
Comercio al por mayor de otros materiales para la construcción, excepto de madera
Otros servicios relacionados con la agricultura</v>
          </cell>
          <cell r="Q68" t="str">
            <v>Calle</v>
          </cell>
          <cell r="R68" t="str">
            <v>MORELOS</v>
          </cell>
          <cell r="S68">
            <v>49</v>
          </cell>
          <cell r="T68" t="str">
            <v>SN</v>
          </cell>
          <cell r="U68" t="str">
            <v>Colonia</v>
          </cell>
          <cell r="V68" t="str">
            <v>GUADALIPE</v>
          </cell>
          <cell r="W68">
            <v>1</v>
          </cell>
          <cell r="X68" t="str">
            <v>LAS PETAQUILLAS</v>
          </cell>
          <cell r="Y68">
            <v>29</v>
          </cell>
          <cell r="Z68" t="str">
            <v>CHILPANCINGO DE LOS BRAVO</v>
          </cell>
          <cell r="AA68">
            <v>12</v>
          </cell>
          <cell r="AB68" t="str">
            <v>Guerrero</v>
          </cell>
          <cell r="AC68">
            <v>39105</v>
          </cell>
        </row>
        <row r="69">
          <cell r="M69" t="str">
            <v>POFM680321F11</v>
          </cell>
          <cell r="N69" t="str">
            <v>Guerrero</v>
          </cell>
          <cell r="O69" t="str">
            <v>No</v>
          </cell>
          <cell r="P69" t="str">
            <v>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Alquiler de Viviendas no amuebladas
Asalariado
Comercio al por mayor de mobiliario y equipo de oficina
Comercio al por mayor de artículos de papelería para uso escolar y de oficina
Comercio al por menor de artículos para la limpieza
Comercio al por menor en ferreterías y tlapalerías</v>
          </cell>
          <cell r="Q69" t="str">
            <v>Calle</v>
          </cell>
          <cell r="R69" t="str">
            <v>5 DE MAYO</v>
          </cell>
          <cell r="S69">
            <v>3</v>
          </cell>
          <cell r="T69" t="str">
            <v>SN</v>
          </cell>
          <cell r="U69" t="str">
            <v>Colonia</v>
          </cell>
          <cell r="V69" t="str">
            <v>CENTRO</v>
          </cell>
          <cell r="W69">
            <v>29</v>
          </cell>
          <cell r="X69" t="str">
            <v>CHILPANCINGO DE LOS BRAVO</v>
          </cell>
          <cell r="Y69">
            <v>29</v>
          </cell>
          <cell r="Z69" t="str">
            <v>CHILPANCINGO DE LOS BRAVO</v>
          </cell>
          <cell r="AA69">
            <v>12</v>
          </cell>
          <cell r="AB69" t="str">
            <v>Guerrero</v>
          </cell>
          <cell r="AC69">
            <v>39000</v>
          </cell>
        </row>
        <row r="70">
          <cell r="M70" t="str">
            <v>LODB850829Q84</v>
          </cell>
          <cell r="N70" t="str">
            <v>Guerrero</v>
          </cell>
          <cell r="O70" t="str">
            <v>No</v>
          </cell>
          <cell r="P70" t="str">
            <v>Asalariado
Alquiler de equipo de cómputo y de otras máquinas y mobiliario de oficina
Comercio al por menor de artículos de papelería
Comercio al por menor de computadoras y sus accesorios</v>
          </cell>
          <cell r="Q70" t="str">
            <v>Calle</v>
          </cell>
          <cell r="R70" t="str">
            <v>CERRO TRES CRUCES</v>
          </cell>
          <cell r="S70">
            <v>3</v>
          </cell>
          <cell r="T70">
            <v>0</v>
          </cell>
          <cell r="U70" t="str">
            <v>Colonia</v>
          </cell>
          <cell r="V70" t="str">
            <v>INSURGENTES</v>
          </cell>
          <cell r="W70">
            <v>35</v>
          </cell>
          <cell r="X70" t="str">
            <v>IGUALA</v>
          </cell>
          <cell r="Y70">
            <v>35</v>
          </cell>
          <cell r="Z70" t="str">
            <v>IGUALA</v>
          </cell>
          <cell r="AA70">
            <v>12</v>
          </cell>
          <cell r="AB70" t="str">
            <v>Guerrero</v>
          </cell>
          <cell r="AC70">
            <v>40030</v>
          </cell>
        </row>
        <row r="71">
          <cell r="M71" t="str">
            <v>SMH120213S47</v>
          </cell>
          <cell r="N71" t="str">
            <v>Oaxaca</v>
          </cell>
          <cell r="O71" t="str">
            <v>No</v>
          </cell>
          <cell r="P71" t="str">
            <v>Comercio al por mayor de mobiliario, equipo e instrumental médico y de laboratorio
Comercio al por mayor de productos farmacéuticos
Comercio al por menor de artículos para la limpieza</v>
          </cell>
          <cell r="Q71" t="str">
            <v>Calle</v>
          </cell>
          <cell r="R71" t="str">
            <v>LAS ROSAS</v>
          </cell>
          <cell r="S71" t="str">
            <v>480 SEGUNDO PISO</v>
          </cell>
          <cell r="T71">
            <v>0</v>
          </cell>
          <cell r="U71" t="str">
            <v>Ciudad</v>
          </cell>
          <cell r="V71" t="str">
            <v>REFORMA</v>
          </cell>
          <cell r="W71">
            <v>1</v>
          </cell>
          <cell r="X71" t="str">
            <v>OAXACA DE JUAREZ</v>
          </cell>
          <cell r="Y71">
            <v>1</v>
          </cell>
          <cell r="Z71" t="str">
            <v>OAXACA DE JUAREZ</v>
          </cell>
          <cell r="AA71">
            <v>20</v>
          </cell>
          <cell r="AB71" t="str">
            <v>Oaxaca</v>
          </cell>
          <cell r="AC71">
            <v>68050</v>
          </cell>
        </row>
        <row r="72">
          <cell r="M72" t="str">
            <v>RORJ830711N40</v>
          </cell>
          <cell r="N72" t="str">
            <v>Guerrero</v>
          </cell>
          <cell r="O72" t="str">
            <v>No</v>
          </cell>
          <cell r="P72" t="str">
            <v>Servicios de fotocopiado, fax y afines
Asalariado
Comercio al por menor de aparatos ortopédicos
Comercio al por menor de artículos para la limpieza
Otros intermediarios del comercio al por menor
Comercio al por menor en ferreterías y tlapalerías
Comercio al por menor de muebles para el hogar</v>
          </cell>
          <cell r="Q72" t="str">
            <v>Calle</v>
          </cell>
          <cell r="R72" t="str">
            <v>IGNACIO MAYA</v>
          </cell>
          <cell r="S72">
            <v>0</v>
          </cell>
          <cell r="T72">
            <v>0</v>
          </cell>
          <cell r="U72" t="str">
            <v>Colonia</v>
          </cell>
          <cell r="V72" t="str">
            <v>CENTRO</v>
          </cell>
          <cell r="W72">
            <v>1</v>
          </cell>
          <cell r="X72" t="str">
            <v>IGUALA DE LA INDEPENDENCIA</v>
          </cell>
          <cell r="Y72">
            <v>1</v>
          </cell>
          <cell r="Z72" t="str">
            <v>IGUALA DE LA INDEPENDENCIA</v>
          </cell>
          <cell r="AA72">
            <v>12</v>
          </cell>
          <cell r="AB72" t="str">
            <v>Guerrero</v>
          </cell>
          <cell r="AC72">
            <v>40000</v>
          </cell>
        </row>
        <row r="73">
          <cell r="M73" t="str">
            <v>CEB200130A26</v>
          </cell>
          <cell r="N73" t="str">
            <v>Guerrero</v>
          </cell>
          <cell r="O73" t="str">
            <v>No</v>
          </cell>
          <cell r="P73" t="str">
            <v>Otras construcciones de ingeniería civil u obra pesada</v>
          </cell>
          <cell r="Q73" t="str">
            <v>Calle</v>
          </cell>
          <cell r="R73" t="str">
            <v>Trinidad y Tobago</v>
          </cell>
          <cell r="S73" t="str">
            <v>Lote 21</v>
          </cell>
          <cell r="T73" t="str">
            <v>Manzana 45</v>
          </cell>
          <cell r="U73" t="str">
            <v>Colonia</v>
          </cell>
          <cell r="V73" t="str">
            <v>Nueva Imagen</v>
          </cell>
          <cell r="W73">
            <v>29</v>
          </cell>
          <cell r="X73" t="str">
            <v>Chilpancingo de los Bravo</v>
          </cell>
          <cell r="Y73">
            <v>29</v>
          </cell>
          <cell r="Z73" t="str">
            <v>Chilpancingo de los Bravo</v>
          </cell>
          <cell r="AA73">
            <v>12</v>
          </cell>
          <cell r="AB73" t="str">
            <v>Guerrero</v>
          </cell>
          <cell r="AC73">
            <v>39077</v>
          </cell>
        </row>
        <row r="74">
          <cell r="M74" t="str">
            <v>BAML751010NP6</v>
          </cell>
          <cell r="N74" t="str">
            <v>Guerrero</v>
          </cell>
          <cell r="O74" t="str">
            <v>No</v>
          </cell>
          <cell r="P74" t="str">
            <v>Alquiler de Oficinas y locales comerciales
Socio o accionista</v>
          </cell>
          <cell r="Q74" t="str">
            <v>Calle</v>
          </cell>
          <cell r="R74" t="str">
            <v>18 DE MARZO</v>
          </cell>
          <cell r="S74">
            <v>14</v>
          </cell>
          <cell r="T74">
            <v>0</v>
          </cell>
          <cell r="U74" t="str">
            <v>Colonia</v>
          </cell>
          <cell r="V74" t="str">
            <v>PROGRESO</v>
          </cell>
          <cell r="W74">
            <v>1</v>
          </cell>
          <cell r="X74" t="str">
            <v>ACAPULCO DE JUAREZ</v>
          </cell>
          <cell r="Y74">
            <v>1</v>
          </cell>
          <cell r="Z74" t="str">
            <v>ACAPULCO DE JUAREZ</v>
          </cell>
          <cell r="AA74">
            <v>12</v>
          </cell>
          <cell r="AB74" t="str">
            <v>Guerrero</v>
          </cell>
          <cell r="AC74">
            <v>39350</v>
          </cell>
        </row>
        <row r="75">
          <cell r="M75" t="str">
            <v>LOAD570220E60</v>
          </cell>
          <cell r="N75" t="str">
            <v>Guanajuato</v>
          </cell>
          <cell r="O75" t="str">
            <v>No</v>
          </cell>
          <cell r="P75" t="str">
            <v>Confección en serie de uniformes (escolares, industriales, etc.) y ropa de trabajo
Siembra, cultivo y cosecha de limón
Construcción de sistemas de riego agrícola
Alquiler de Viviendas no amuebladas</v>
          </cell>
          <cell r="Q75" t="str">
            <v>Calle</v>
          </cell>
          <cell r="R75" t="str">
            <v>5 DE MAYO</v>
          </cell>
          <cell r="S75">
            <v>12</v>
          </cell>
          <cell r="T75">
            <v>0</v>
          </cell>
          <cell r="U75" t="str">
            <v>Colonia</v>
          </cell>
          <cell r="V75" t="str">
            <v>CENTRO</v>
          </cell>
          <cell r="W75">
            <v>1</v>
          </cell>
          <cell r="X75" t="str">
            <v>URIANGATO</v>
          </cell>
          <cell r="Y75">
            <v>1</v>
          </cell>
          <cell r="Z75" t="str">
            <v>URIANGATO</v>
          </cell>
          <cell r="AA75">
            <v>11</v>
          </cell>
          <cell r="AB75" t="str">
            <v>Guanajuato</v>
          </cell>
          <cell r="AC75">
            <v>38980</v>
          </cell>
        </row>
        <row r="76">
          <cell r="M76" t="str">
            <v>AESF451116FV7</v>
          </cell>
          <cell r="N76" t="str">
            <v>Guerrero</v>
          </cell>
          <cell r="O76" t="str">
            <v>No</v>
          </cell>
          <cell r="P76" t="str">
            <v>Alquiler de Viviendas no amuebladas</v>
          </cell>
          <cell r="Q76" t="str">
            <v>Calle</v>
          </cell>
          <cell r="R76" t="str">
            <v>PLAZA PRINCIPAL</v>
          </cell>
          <cell r="S76">
            <v>7</v>
          </cell>
          <cell r="T76">
            <v>0</v>
          </cell>
          <cell r="U76" t="str">
            <v>Ciudad</v>
          </cell>
          <cell r="V76" t="str">
            <v>CENTRO</v>
          </cell>
          <cell r="W76">
            <v>1</v>
          </cell>
          <cell r="X76" t="str">
            <v>TECPAN DE GALEANA</v>
          </cell>
          <cell r="Y76">
            <v>1</v>
          </cell>
          <cell r="Z76" t="str">
            <v>TECPAN DE GALEANA</v>
          </cell>
          <cell r="AA76">
            <v>12</v>
          </cell>
          <cell r="AB76" t="str">
            <v>Guerrero</v>
          </cell>
          <cell r="AC76">
            <v>40900</v>
          </cell>
        </row>
        <row r="77">
          <cell r="M77" t="str">
            <v>PIN1612055U3</v>
          </cell>
          <cell r="N77" t="str">
            <v>Guerrero</v>
          </cell>
          <cell r="O77" t="str">
            <v>No</v>
          </cell>
          <cell r="P77" t="str">
            <v>Comercio al por mayor de mobiliario, equipo e instrumental médico y de laboratorio
Otras construcciones de ingeniería civil u obra pesada
Fabricación de tubos y bloques de cemento y concreto, como tubos de drenaje y alcantarillado, celosías, adoquines, tabiques
Comercio al por menor de artículos para la limpieza
Construcción de inmuebles comerciales, institucionales y de servicios
Comercio al por mayor de blancos
Comercio al por mayor de productos farmacéuticos
Comercio al por mayor de artículos de perfumería
Comercio al por mayor de maquinaria y equipo para la industria manufacturera
Comercio al por mayor de equipo y material eléctrico
Comercio al por mayor de equipo y accesorios de cómputo
Comercio al por mayor de ropa
Comercio al por mayor de artículos de papelería para uso escolar y de oficina
Comercio al por mayor de cemento, tabique y grava
Comercio al por mayor de productos químicos para uso industrial
Comercio al por mayor de mobiliario y equipo de oficina
Comercio al por mayor de otra maquinaria y equipo de uso general
Comercio al por menor de aparatos ortopédicos
Comercio al por menor de computadoras y sus accesorios
Comercio al por menor de teléfonos, de otros aparatos de comunicación, refacciones y accesorios
Alquiler de automóviles sin chofer
Alquiler de camiones de carga sin chofer
Servicios de control y exterminación de plagas
Servicios de limpieza de inmuebles
Instalaciones de sistemas centrales de aire acondicionado y calefacción
Construcción de obras para el tratamiento, distribución y suministro de agua y drenaje
Otros trabajos de acabados en edificaciones
Comercio al por mayor de otros materiales para la construcción, excepto de madera
Comercio al por mayor de maquinaria y equipo agropecuario, forestal y para la pesca
Comercio al por mayor de maquinaria y equipo para la construcción y la minería
Servicios de instalación y mantenimiento de áreas verdes
Otros servicios de limpieza
Construcción de carreteras, autopistas, terracerías, puentes, pasos a desnivel y aeropistas</v>
          </cell>
          <cell r="Q77" t="str">
            <v>Calle</v>
          </cell>
          <cell r="R77" t="str">
            <v>SIN NOMBRE</v>
          </cell>
          <cell r="S77">
            <v>0</v>
          </cell>
          <cell r="T77">
            <v>0</v>
          </cell>
          <cell r="U77" t="str">
            <v>Colonia</v>
          </cell>
          <cell r="V77" t="str">
            <v>SAN JOSE VILLAS TLACHINCA</v>
          </cell>
          <cell r="W77">
            <v>1</v>
          </cell>
          <cell r="X77" t="str">
            <v>CHILPANCINGO</v>
          </cell>
          <cell r="Y77">
            <v>29</v>
          </cell>
          <cell r="Z77" t="str">
            <v>CHILPANCINGO DE LOS BRAVO</v>
          </cell>
          <cell r="AA77">
            <v>12</v>
          </cell>
          <cell r="AB77" t="str">
            <v>Guerrero</v>
          </cell>
          <cell r="AC77">
            <v>9698</v>
          </cell>
        </row>
        <row r="78">
          <cell r="M78" t="str">
            <v>MRT111207KAA</v>
          </cell>
          <cell r="N78" t="str">
            <v>Oaxaca</v>
          </cell>
          <cell r="O78" t="str">
            <v>No</v>
          </cell>
          <cell r="P78" t="str">
            <v>Comercio al por mayor de artículos y aparatos deportivos
Confección en serie de uniformes (escolares, industriales, etc.) y ropa de trabajo
Comercio al por mayor de artículos y accesorios para diseño y pintura artística
Comercio al por menor en general de uniformes y artículos deportivos, equipo y accesorios para excursionismo, pesca y caza deportiva
Comercio al por mayor de ropa
Comercio al por mayor de calzado
Comercio al por mayor de productos farmacéuticos</v>
          </cell>
          <cell r="Q78" t="str">
            <v>Avenida</v>
          </cell>
          <cell r="R78" t="str">
            <v>Fuerza Aérea Mexicana</v>
          </cell>
          <cell r="S78" t="str">
            <v>101-A</v>
          </cell>
          <cell r="T78" t="str">
            <v>Planta Alta</v>
          </cell>
          <cell r="U78" t="str">
            <v>Colonia</v>
          </cell>
          <cell r="V78" t="str">
            <v>Reforma</v>
          </cell>
          <cell r="W78">
            <v>1</v>
          </cell>
          <cell r="X78" t="str">
            <v>Reforma</v>
          </cell>
          <cell r="Y78">
            <v>1</v>
          </cell>
          <cell r="Z78" t="str">
            <v>Oaxaca</v>
          </cell>
          <cell r="AA78">
            <v>20</v>
          </cell>
          <cell r="AB78" t="str">
            <v>Oaxaca</v>
          </cell>
          <cell r="AC78">
            <v>68050</v>
          </cell>
        </row>
        <row r="79">
          <cell r="M79" t="str">
            <v>CME030423UZ1</v>
          </cell>
          <cell r="N79" t="str">
            <v>Puebla</v>
          </cell>
          <cell r="O79" t="str">
            <v>No</v>
          </cell>
          <cell r="P79" t="str">
            <v>Comercio al por mayor de productos farmacéuticos
Comercio al por mayor de mobiliario, equipo e instrumental médico y de laboratorio
Laboratorios médicos y de diagnóstico pertenecientes al sector privado
Otros servicios profesionales, científicos y técnicos
Otros servicios de consultoría científica y técnica
Reparación y mantenimiento de maquinaria y equipo industrial
Servicios de consultoría en computación</v>
          </cell>
          <cell r="Q79" t="str">
            <v>Calle</v>
          </cell>
          <cell r="R79" t="str">
            <v>CHALCHICOMULA</v>
          </cell>
          <cell r="S79" t="str">
            <v>6 2DO. PISO</v>
          </cell>
          <cell r="T79">
            <v>1</v>
          </cell>
          <cell r="U79" t="str">
            <v>Colonia</v>
          </cell>
          <cell r="V79" t="str">
            <v>LA PAZ</v>
          </cell>
          <cell r="W79">
            <v>1</v>
          </cell>
          <cell r="X79" t="str">
            <v>PUEBLA</v>
          </cell>
          <cell r="Y79">
            <v>1</v>
          </cell>
          <cell r="Z79" t="str">
            <v>PUEBLA</v>
          </cell>
          <cell r="AA79">
            <v>21</v>
          </cell>
          <cell r="AB79" t="str">
            <v>Puebla</v>
          </cell>
          <cell r="AC79">
            <v>72160</v>
          </cell>
        </row>
        <row r="80">
          <cell r="M80" t="str">
            <v>PAAJ570709AD8</v>
          </cell>
          <cell r="N80" t="str">
            <v>Guerrero</v>
          </cell>
          <cell r="O80" t="str">
            <v>No</v>
          </cell>
          <cell r="P80" t="str">
            <v>Impresión de formas continuas y otros impresos
Edición de software, excepto a través de Internet
Comercio al por menor de computadoras y sus accesorios
Comercio al por menor de artículos de papelería
Comercio al por menor de otros alimentos preparados para su consumo
Comercio al por mayor de mobiliario y equipo de oficina</v>
          </cell>
          <cell r="Q80" t="str">
            <v>Calle</v>
          </cell>
          <cell r="R80" t="str">
            <v>REAL</v>
          </cell>
          <cell r="S80">
            <v>16</v>
          </cell>
          <cell r="T80">
            <v>0</v>
          </cell>
          <cell r="U80" t="str">
            <v>Colonia</v>
          </cell>
          <cell r="V80" t="str">
            <v>HERMENEGILDO GALEANA</v>
          </cell>
          <cell r="W80">
            <v>1</v>
          </cell>
          <cell r="X80" t="str">
            <v>CHILPANCINGO</v>
          </cell>
          <cell r="Y80">
            <v>29</v>
          </cell>
          <cell r="Z80" t="str">
            <v>CHILPANCINGO DE LOS BRAVO</v>
          </cell>
          <cell r="AA80">
            <v>12</v>
          </cell>
          <cell r="AB80" t="str">
            <v>Guerrero</v>
          </cell>
          <cell r="AC80">
            <v>39010</v>
          </cell>
        </row>
        <row r="81">
          <cell r="M81" t="str">
            <v>PASJ840711RD0</v>
          </cell>
          <cell r="N81" t="str">
            <v>Guerrero</v>
          </cell>
          <cell r="O81" t="str">
            <v>No</v>
          </cell>
          <cell r="P81" t="str">
            <v>Impresión de formas continuas y otros impresos
Elaboración de alimentos frescos para consumo inmediato
Comercio al por mayor de equipo y accesorios de cómputo
Comercio al por mayor de mobiliario y equipo de oficina
Comercio al por mayor de artículos de papelería para uso escolar y de oficina</v>
          </cell>
          <cell r="Q81" t="str">
            <v>Calle</v>
          </cell>
          <cell r="R81" t="str">
            <v>REAL</v>
          </cell>
          <cell r="S81">
            <v>16</v>
          </cell>
          <cell r="T81">
            <v>0</v>
          </cell>
          <cell r="U81" t="str">
            <v>Colonia</v>
          </cell>
          <cell r="V81" t="str">
            <v>HERMENEGILDO GALEANA</v>
          </cell>
          <cell r="W81">
            <v>1</v>
          </cell>
          <cell r="X81" t="str">
            <v>CHILPANCINGO</v>
          </cell>
          <cell r="Y81">
            <v>29</v>
          </cell>
          <cell r="Z81" t="str">
            <v>CHILPANCINGO DE LOS BRAVO</v>
          </cell>
          <cell r="AA81">
            <v>12</v>
          </cell>
          <cell r="AB81" t="str">
            <v>Guerrero</v>
          </cell>
          <cell r="AC81">
            <v>39010</v>
          </cell>
        </row>
        <row r="82">
          <cell r="M82" t="str">
            <v>SATL6301113ZA</v>
          </cell>
          <cell r="N82" t="str">
            <v>Guerrero</v>
          </cell>
          <cell r="O82" t="str">
            <v>No</v>
          </cell>
          <cell r="P82" t="str">
            <v>Diseño gráfico</v>
          </cell>
          <cell r="Q82" t="str">
            <v>Cerrada</v>
          </cell>
          <cell r="R82" t="str">
            <v>ANDRES DEL RIO</v>
          </cell>
          <cell r="S82">
            <v>16</v>
          </cell>
          <cell r="T82">
            <v>0</v>
          </cell>
          <cell r="U82" t="str">
            <v>Colonia</v>
          </cell>
          <cell r="V82" t="str">
            <v>HERMENEGILDO GALEANA</v>
          </cell>
          <cell r="W82">
            <v>1</v>
          </cell>
          <cell r="X82" t="str">
            <v>CHILPANCINGO</v>
          </cell>
          <cell r="Y82">
            <v>29</v>
          </cell>
          <cell r="Z82" t="str">
            <v>CHILPANCINGO DE LOS BRAVO</v>
          </cell>
          <cell r="AA82">
            <v>12</v>
          </cell>
          <cell r="AB82" t="str">
            <v>Guerrero</v>
          </cell>
          <cell r="AC82">
            <v>39010</v>
          </cell>
        </row>
        <row r="83">
          <cell r="M83" t="str">
            <v>TUC061205B16</v>
          </cell>
          <cell r="N83" t="str">
            <v>México</v>
          </cell>
          <cell r="O83" t="str">
            <v>No</v>
          </cell>
          <cell r="P83" t="str">
            <v>Comercio de plaguicidas.
Comercio al por mayor de fertilizantes, plaguicidas y semillas para siembra
Comercio al por mayor de mobiliario, equipo e instrumental médico y de laboratorio
Comercio al por mayor de maquinaria y equipo agropecuario, forestal y para la pesca
Alquiler de Otros inmuebles
Otro autotransporte local de carga general
Otro autotransporte foráneo de carga general</v>
          </cell>
          <cell r="Q83" t="str">
            <v>Viaducto</v>
          </cell>
          <cell r="R83" t="str">
            <v>MORELOS</v>
          </cell>
          <cell r="S83">
            <v>33</v>
          </cell>
          <cell r="T83" t="str">
            <v>C</v>
          </cell>
          <cell r="U83" t="str">
            <v>Colonia</v>
          </cell>
          <cell r="V83" t="str">
            <v>SAN PEDRO XALOSTOC</v>
          </cell>
          <cell r="W83">
            <v>33</v>
          </cell>
          <cell r="X83" t="str">
            <v>ECATEPEC DE MORELOS</v>
          </cell>
          <cell r="Y83">
            <v>15</v>
          </cell>
          <cell r="Z83" t="str">
            <v>ESTADO DE MÉXICO</v>
          </cell>
          <cell r="AA83">
            <v>15</v>
          </cell>
          <cell r="AB83" t="str">
            <v>México</v>
          </cell>
          <cell r="AC83">
            <v>55310</v>
          </cell>
        </row>
        <row r="84">
          <cell r="M84" t="str">
            <v>TOBC5403212C8</v>
          </cell>
          <cell r="N84" t="str">
            <v>Guerrero</v>
          </cell>
          <cell r="O84" t="str">
            <v>No</v>
          </cell>
          <cell r="P84" t="str">
            <v>Alquiler de Oficinas y locales comerciales</v>
          </cell>
          <cell r="Q84" t="str">
            <v>Calle</v>
          </cell>
          <cell r="R84" t="str">
            <v>J</v>
          </cell>
          <cell r="S84" t="str">
            <v>MZ 6 LOTE 5</v>
          </cell>
          <cell r="T84">
            <v>0</v>
          </cell>
          <cell r="U84" t="str">
            <v>Ciudad industrial</v>
          </cell>
          <cell r="V84" t="str">
            <v>CIVI</v>
          </cell>
          <cell r="W84">
            <v>35</v>
          </cell>
          <cell r="X84" t="str">
            <v>IGUALA</v>
          </cell>
          <cell r="Y84">
            <v>35</v>
          </cell>
          <cell r="Z84" t="str">
            <v>IGUALA</v>
          </cell>
          <cell r="AA84">
            <v>12</v>
          </cell>
          <cell r="AB84" t="str">
            <v>Guerrero</v>
          </cell>
          <cell r="AC84">
            <v>40032</v>
          </cell>
        </row>
        <row r="85">
          <cell r="M85" t="str">
            <v>AORC940804JQ9</v>
          </cell>
          <cell r="N85" t="str">
            <v>Guerrero</v>
          </cell>
          <cell r="O85" t="str">
            <v>No</v>
          </cell>
          <cell r="P85" t="str">
            <v>Comercio al por mayor de artículos de papelería para uso escolar y de oficina
Otros servicios de limpieza
Comercio al por menor de ropa nueva, de trajes regionales, disfraces, pieles finas, vestidos para novia, uniformes escolares, no confeccionados con cuero y piel
Comercio al por menor de artículos para la limpieza
Comercio al por mayor de mobiliario y equipo de oficina
Comercio al por menor en ferreterías y tlapalerías
Comercio al por mayor de pintura (Excepto en aerosol)</v>
          </cell>
          <cell r="Q85" t="str">
            <v>Calle</v>
          </cell>
          <cell r="R85" t="str">
            <v>PERU</v>
          </cell>
          <cell r="S85" t="str">
            <v>MANZANA 2</v>
          </cell>
          <cell r="T85" t="str">
            <v>SIN NUMERO</v>
          </cell>
          <cell r="U85" t="str">
            <v>Colonia</v>
          </cell>
          <cell r="V85" t="str">
            <v>MARIA DOLORES</v>
          </cell>
          <cell r="W85">
            <v>29</v>
          </cell>
          <cell r="X85" t="str">
            <v>CHILPANCINGO DE LOS BRAVO</v>
          </cell>
          <cell r="Y85">
            <v>29</v>
          </cell>
          <cell r="Z85" t="str">
            <v>CHILPANCINGO DE LOS BRAVO</v>
          </cell>
          <cell r="AA85">
            <v>12</v>
          </cell>
          <cell r="AB85" t="str">
            <v>Guerrero</v>
          </cell>
          <cell r="AC85">
            <v>39016</v>
          </cell>
        </row>
        <row r="86">
          <cell r="M86" t="str">
            <v>MAS110308L79</v>
          </cell>
          <cell r="N86" t="str">
            <v>Guerrero</v>
          </cell>
          <cell r="O86" t="str">
            <v>No</v>
          </cell>
          <cell r="P86" t="str">
            <v>Laboratorios médicos y de diagnóstico pertenecientes al sector privado
Comercio al por mayor de mobiliario, equipo e instrumental médico y de laboratorio
Otros servicios de consultoría científica y técnica
Otros servicios profesionales, científicos y técnicos</v>
          </cell>
          <cell r="Q86" t="str">
            <v>Avenida</v>
          </cell>
          <cell r="R86" t="str">
            <v>UNIVERSIDAD</v>
          </cell>
          <cell r="S86">
            <v>25</v>
          </cell>
          <cell r="T86" t="str">
            <v>1ER PISO</v>
          </cell>
          <cell r="U86" t="str">
            <v>Ciudad</v>
          </cell>
          <cell r="V86" t="str">
            <v>MAGALLANES</v>
          </cell>
          <cell r="W86">
            <v>1</v>
          </cell>
          <cell r="X86" t="str">
            <v>ACAPULCO</v>
          </cell>
          <cell r="Y86">
            <v>1</v>
          </cell>
          <cell r="Z86" t="str">
            <v>ACAPULCO</v>
          </cell>
          <cell r="AA86">
            <v>12</v>
          </cell>
          <cell r="AB86" t="str">
            <v>Guerrero</v>
          </cell>
          <cell r="AC86">
            <v>39670</v>
          </cell>
        </row>
        <row r="87">
          <cell r="M87" t="str">
            <v>COAL790512EP7</v>
          </cell>
          <cell r="N87" t="str">
            <v>Guerrero</v>
          </cell>
          <cell r="O87" t="str">
            <v>No</v>
          </cell>
          <cell r="P87" t="str">
            <v>Comercio al por menor de artículos de papelería
Comercio al por menor en tiendas de abarrotes, ultramarinos y misceláneas
Comercio al por menor en supermercados</v>
          </cell>
          <cell r="Q87" t="str">
            <v>Calle</v>
          </cell>
          <cell r="R87" t="str">
            <v>AYUTLA</v>
          </cell>
          <cell r="S87">
            <v>27</v>
          </cell>
          <cell r="T87">
            <v>0</v>
          </cell>
          <cell r="U87" t="str">
            <v>Colonia</v>
          </cell>
          <cell r="V87" t="str">
            <v>PROGRESO</v>
          </cell>
          <cell r="W87">
            <v>1</v>
          </cell>
          <cell r="X87" t="str">
            <v>CHILPANCINGO</v>
          </cell>
          <cell r="Y87">
            <v>29</v>
          </cell>
          <cell r="Z87" t="str">
            <v>CHILPANCINGO</v>
          </cell>
          <cell r="AA87">
            <v>12</v>
          </cell>
          <cell r="AB87" t="str">
            <v>Guerrero</v>
          </cell>
          <cell r="AC87">
            <v>39050</v>
          </cell>
        </row>
        <row r="88">
          <cell r="M88" t="str">
            <v>CUSM910605H37</v>
          </cell>
          <cell r="N88" t="str">
            <v>Guerrero</v>
          </cell>
          <cell r="O88" t="str">
            <v>No</v>
          </cell>
          <cell r="P88" t="str">
            <v>Comercio al por mayor de artículos de papelería para uso escolar y de oficina
Comercio al por mayor de mobiliario y equipo de oficina
Comercio al por mayor de equipo y accesorios de cómputo
Comercio al por mayor de pintura (Excepto en aerosol)
Comercio al por menor de ropa nueva, de trajes regionales, disfraces, pieles finas, vestidos para novia, uniformes escolares, no confeccionados con cuero y piel
Comercio al por mayor de mobiliario, equipo e instrumental médico y de laboratorio
Otros servicios de limpieza
Otros trabajos especializados para la construcción
Comercio al por menor en ferreterías y tlapalerías
Comercio al por menor de artículos para la limpieza</v>
          </cell>
          <cell r="Q88" t="str">
            <v>Calle</v>
          </cell>
          <cell r="R88" t="str">
            <v>JUAN N ALVAREZ</v>
          </cell>
          <cell r="S88">
            <v>104</v>
          </cell>
          <cell r="T88" t="str">
            <v>SIN NUMERO</v>
          </cell>
          <cell r="U88" t="str">
            <v>Colonia</v>
          </cell>
          <cell r="V88" t="str">
            <v>CHILPANCINGO DE LOS BRAVOS CENTRO</v>
          </cell>
          <cell r="W88">
            <v>29</v>
          </cell>
          <cell r="X88" t="str">
            <v>CHILPANCINGO DE LOS BRAVO</v>
          </cell>
          <cell r="Y88">
            <v>29</v>
          </cell>
          <cell r="Z88" t="str">
            <v>CHILPANCINGO DE LOS BRAVO</v>
          </cell>
          <cell r="AA88">
            <v>12</v>
          </cell>
          <cell r="AB88" t="str">
            <v>Guerrero</v>
          </cell>
          <cell r="AC88">
            <v>39000</v>
          </cell>
        </row>
        <row r="89">
          <cell r="M89" t="str">
            <v>LANM930715LZ4</v>
          </cell>
          <cell r="N89" t="str">
            <v>Guerrero</v>
          </cell>
          <cell r="O89" t="str">
            <v>No</v>
          </cell>
          <cell r="P89" t="str">
            <v>Creación y difusión de contenido exclusivamente a través de Internet
Comercio al por mayor de artículos de papelería para uso escolar y de oficina
Otros servicios de apoyo a los negocios
Servicios de preparación de alimentos para ocasiones especiales
Alquiler de mesas, sillas, vajillas y similares
Comercio al por mayor de equipo y accesorios de cómputo
Comercio al por mayor de mobiliario, equipo e instrumental médico y de laboratorio
Comercio al por mayor de mobiliario y equipo de oficina
Comercio al por menor de artículos para la limpieza
Comercio al por menor de ropa nueva, de trajes regionales, disfraces, pieles finas, vestidos para novia, uniformes escolares, no confeccionados con cuero y piel
Otros servicios profesionales, científicos y técnicos</v>
          </cell>
          <cell r="Q89" t="str">
            <v>Calle</v>
          </cell>
          <cell r="R89" t="str">
            <v>GALEANA</v>
          </cell>
          <cell r="S89">
            <v>13</v>
          </cell>
          <cell r="T89" t="str">
            <v>S/N</v>
          </cell>
          <cell r="U89" t="str">
            <v>Colonia</v>
          </cell>
          <cell r="V89" t="str">
            <v>ZUMPANGO DEL RIO CENTRO</v>
          </cell>
          <cell r="W89">
            <v>1</v>
          </cell>
          <cell r="X89" t="str">
            <v>ZUMPANGO DEL RIO</v>
          </cell>
          <cell r="Z89" t="str">
            <v>EDUARDO NERI</v>
          </cell>
          <cell r="AA89">
            <v>12</v>
          </cell>
          <cell r="AB89" t="str">
            <v>Guerrero</v>
          </cell>
          <cell r="AC89">
            <v>40180</v>
          </cell>
        </row>
        <row r="90">
          <cell r="M90" t="str">
            <v>EST1204271F9</v>
          </cell>
          <cell r="N90" t="str">
            <v>Ciudad de México</v>
          </cell>
          <cell r="O90" t="str">
            <v>No</v>
          </cell>
          <cell r="P90" t="str">
            <v>Fabricación de preparaciones farmacéuticas
Comercio al por mayor de productos farmacéuticos
Comercio al por menor en tiendas importadoras de productos de origen extranjero</v>
          </cell>
          <cell r="Q90" t="str">
            <v>Calle</v>
          </cell>
          <cell r="R90" t="str">
            <v>CLUB CRUZ AZUL</v>
          </cell>
          <cell r="S90">
            <v>15</v>
          </cell>
          <cell r="T90" t="str">
            <v>PISO 3</v>
          </cell>
          <cell r="U90" t="str">
            <v>Colonia</v>
          </cell>
          <cell r="V90" t="str">
            <v>VILLA LAZARO CARDENAS</v>
          </cell>
          <cell r="W90">
            <v>1</v>
          </cell>
          <cell r="X90" t="str">
            <v>TLALPAN</v>
          </cell>
          <cell r="Z90" t="str">
            <v>TLALPAN</v>
          </cell>
          <cell r="AA90">
            <v>9</v>
          </cell>
          <cell r="AB90" t="str">
            <v>Ciudad de México</v>
          </cell>
          <cell r="AC90">
            <v>14370</v>
          </cell>
        </row>
        <row r="91">
          <cell r="M91" t="str">
            <v>AAGM800421437</v>
          </cell>
          <cell r="N91" t="str">
            <v>Guerrero</v>
          </cell>
          <cell r="O91" t="str">
            <v>No</v>
          </cell>
          <cell r="P91" t="str">
            <v>Comercio al por mayor de artículos de papelería para uso escolar y de oficina
Comercio al por mayor de mobiliario, equipo e instrumental médico y de laboratorio
Comercio al por mayor de mobiliario y equipo de oficina
Otros servicios de limpieza
Comercio al por mayor de equipo y accesorios de cómputo
Comercio al por menor de artículos para la limpieza
Comercio al por menor de ropa nueva, de trajes regionales, disfraces, pieles finas, vestidos para novia, uniformes escolares, no confeccionados con cuero y piel</v>
          </cell>
          <cell r="Q91" t="str">
            <v>Calle</v>
          </cell>
          <cell r="R91" t="str">
            <v>17 DE FEBRERO</v>
          </cell>
          <cell r="S91">
            <v>10</v>
          </cell>
          <cell r="T91">
            <v>21</v>
          </cell>
          <cell r="U91" t="str">
            <v>Colonia</v>
          </cell>
          <cell r="V91" t="str">
            <v>BENITO JUAREZ</v>
          </cell>
          <cell r="W91">
            <v>29</v>
          </cell>
          <cell r="X91" t="str">
            <v>CHILPANCINGO DE LOS BRAVO</v>
          </cell>
          <cell r="Y91">
            <v>29</v>
          </cell>
          <cell r="Z91" t="str">
            <v>CHILPANCINGO DE LOS BRAVO</v>
          </cell>
          <cell r="AA91">
            <v>12</v>
          </cell>
          <cell r="AB91" t="str">
            <v>Guerrero</v>
          </cell>
          <cell r="AC91">
            <v>39010</v>
          </cell>
        </row>
        <row r="92">
          <cell r="M92" t="str">
            <v>SAMN950912F32</v>
          </cell>
          <cell r="N92" t="str">
            <v>Guerrero</v>
          </cell>
          <cell r="O92" t="str">
            <v>No</v>
          </cell>
          <cell r="P92" t="str">
            <v>Comercio al por mayor de electrodomésticos menores y aparatos de línea blanca
Comercio al por mayor de artículos de papelería para uso escolar y de oficina
Comercio al por menor de artículos para la limpieza
Comercio al por mayor de pintura (Excepto en aerosol)
Otros servicios de limpieza
Comercio al por mayor de mobiliario, equipo e instrumental médico y de laboratorio
Comercio al por menor de ropa nueva, de trajes regionales, disfraces, pieles finas, vestidos para novia, uniformes escolares, no confeccionados con cuero y piel
Comercio al por menor en ferreterías y tlapalerías
Comercio al por mayor de mobiliario y equipo de oficina
Comercio al por mayor de equipo y accesorios de cómputo</v>
          </cell>
          <cell r="Q92" t="str">
            <v>Calle</v>
          </cell>
          <cell r="R92" t="str">
            <v>17 DE OCTUBRE</v>
          </cell>
          <cell r="S92">
            <v>4</v>
          </cell>
          <cell r="T92">
            <v>0</v>
          </cell>
          <cell r="U92" t="str">
            <v>Colonia</v>
          </cell>
          <cell r="V92" t="str">
            <v>CAMINOS</v>
          </cell>
          <cell r="W92">
            <v>29</v>
          </cell>
          <cell r="X92" t="str">
            <v>CHILPANCINGO DE LOS BRAVO</v>
          </cell>
          <cell r="Y92">
            <v>29</v>
          </cell>
          <cell r="Z92" t="str">
            <v>CHILPANCINGO DE LOS BRAVO</v>
          </cell>
          <cell r="AA92">
            <v>12</v>
          </cell>
          <cell r="AB92" t="str">
            <v>Guerrero</v>
          </cell>
          <cell r="AC92">
            <v>39010</v>
          </cell>
        </row>
        <row r="93">
          <cell r="M93" t="str">
            <v>TPA171026R10</v>
          </cell>
          <cell r="N93" t="str">
            <v>Puebla</v>
          </cell>
          <cell r="O93" t="str">
            <v>No</v>
          </cell>
          <cell r="P93" t="str">
            <v>Confección en serie de uniformes (escolares, industriales, etc.) y ropa de trabajo
Comercio al por mayor de artículos de papelería para uso escolar y de oficina</v>
          </cell>
          <cell r="Q93" t="str">
            <v>Avenida</v>
          </cell>
          <cell r="R93" t="str">
            <v>JUSTO SIERRA</v>
          </cell>
          <cell r="S93">
            <v>25</v>
          </cell>
          <cell r="T93">
            <v>0</v>
          </cell>
          <cell r="U93" t="str">
            <v>Colonia</v>
          </cell>
          <cell r="V93" t="str">
            <v>MAESTRO FEDERAL</v>
          </cell>
          <cell r="W93">
            <v>21</v>
          </cell>
          <cell r="X93" t="str">
            <v>HEROICA PUEBLA DE ZARAGOZA</v>
          </cell>
          <cell r="Y93">
            <v>21</v>
          </cell>
          <cell r="Z93" t="str">
            <v>PUEBLA</v>
          </cell>
          <cell r="AA93">
            <v>21</v>
          </cell>
          <cell r="AB93" t="str">
            <v>Puebla</v>
          </cell>
          <cell r="AC93">
            <v>72080</v>
          </cell>
        </row>
        <row r="94">
          <cell r="M94" t="str">
            <v>MOGA641130SA6</v>
          </cell>
          <cell r="N94" t="str">
            <v>México</v>
          </cell>
          <cell r="O94" t="str">
            <v>No</v>
          </cell>
          <cell r="P94" t="str">
            <v>Comercio al por mayor de mobiliario, equipo e instrumental médico y de laboratorio
Comercio al por mayor de productos farmacéuticos</v>
          </cell>
          <cell r="Q94" t="str">
            <v>Calle</v>
          </cell>
          <cell r="R94" t="str">
            <v>SUIZA</v>
          </cell>
          <cell r="S94">
            <v>20</v>
          </cell>
          <cell r="T94">
            <v>0</v>
          </cell>
          <cell r="U94" t="str">
            <v>Colonia</v>
          </cell>
          <cell r="V94" t="str">
            <v>MEXICO 68</v>
          </cell>
          <cell r="W94">
            <v>1</v>
          </cell>
          <cell r="X94" t="str">
            <v>ESTADO DE MEXICO</v>
          </cell>
          <cell r="Z94" t="str">
            <v>NAUCALPAN DE JUAREZ</v>
          </cell>
          <cell r="AA94">
            <v>15</v>
          </cell>
          <cell r="AB94" t="str">
            <v>México</v>
          </cell>
          <cell r="AC94">
            <v>53260</v>
          </cell>
        </row>
        <row r="95">
          <cell r="M95" t="str">
            <v>BAC920106U98</v>
          </cell>
          <cell r="N95" t="str">
            <v>Ciudad de México</v>
          </cell>
          <cell r="O95" t="str">
            <v>No</v>
          </cell>
          <cell r="P95" t="str">
            <v>Comercio al por mayor de mobiliario, equipo e instrumental médico y de laboratorio
Comercio al por mayor de productos farmacéuticos</v>
          </cell>
          <cell r="Q95" t="str">
            <v>Calle</v>
          </cell>
          <cell r="R95" t="str">
            <v>13 DE SEPTIEMBRE</v>
          </cell>
          <cell r="S95">
            <v>4</v>
          </cell>
          <cell r="T95" t="str">
            <v>planta baja</v>
          </cell>
          <cell r="U95" t="str">
            <v>Colonia</v>
          </cell>
          <cell r="V95" t="str">
            <v>TACUBAYA</v>
          </cell>
          <cell r="W95">
            <v>1</v>
          </cell>
          <cell r="X95" t="str">
            <v>MIGUEL HIDALGO</v>
          </cell>
          <cell r="Z95" t="str">
            <v>CIUDAD DE MÉXICO</v>
          </cell>
          <cell r="AA95">
            <v>9</v>
          </cell>
          <cell r="AB95" t="str">
            <v>Ciudad de México</v>
          </cell>
          <cell r="AC95">
            <v>11870</v>
          </cell>
        </row>
        <row r="96">
          <cell r="M96" t="str">
            <v>AAAA890217PG0</v>
          </cell>
          <cell r="N96" t="str">
            <v>Guerrero</v>
          </cell>
          <cell r="O96" t="str">
            <v>No</v>
          </cell>
          <cell r="P96" t="str">
            <v>Comercio al por mayor de carnes rojas
Comercio al por mayor de artículos de papelería para uso escolar y de oficina
Asalariado
Comercio al por menor de artículos para la limpieza
Comercio al por mayor de equipo y accesorios de cómputo
Comercio al por mayor de mobiliario y equipo de oficina
Comercio al por mayor de pescados y mariscos frescos, secos, salados y congelados
Otros servicios de publicidad
Otros servicios de limpieza
Comercio al por menor en ferreterías y tlapalerías</v>
          </cell>
          <cell r="Q96" t="str">
            <v>Avenida</v>
          </cell>
          <cell r="R96" t="str">
            <v>AV. DEL TANQUE</v>
          </cell>
          <cell r="S96">
            <v>136</v>
          </cell>
          <cell r="T96">
            <v>3</v>
          </cell>
          <cell r="U96" t="str">
            <v>Ciudad</v>
          </cell>
          <cell r="V96" t="str">
            <v>HORNOS INSURGENTES</v>
          </cell>
          <cell r="W96">
            <v>1</v>
          </cell>
          <cell r="X96" t="str">
            <v>ACAPULCO DE JUAREZ</v>
          </cell>
          <cell r="Y96">
            <v>1</v>
          </cell>
          <cell r="Z96" t="str">
            <v>ACAPULCO DE JUAREZ</v>
          </cell>
          <cell r="AA96">
            <v>12</v>
          </cell>
          <cell r="AB96" t="str">
            <v>Guerrero</v>
          </cell>
          <cell r="AC96">
            <v>39573</v>
          </cell>
        </row>
        <row r="97">
          <cell r="M97" t="str">
            <v>AEMM700922RB0</v>
          </cell>
          <cell r="N97" t="str">
            <v>Guerrero</v>
          </cell>
          <cell r="O97" t="str">
            <v>No</v>
          </cell>
          <cell r="P97" t="str">
            <v>Socio o accionista
Comercio al por mayor de equipo y accesorios de cómputo
Comercio al por mayor de artículos de papelería para uso escolar y de oficina
Comercio al por menor de artículos para la limpieza
Asalariado
Comercio al por mayor de mobiliario y equipo de oficina
Comercio al por mayor de mobiliario, equipo e instrumental médico y de laboratorio
Servicios de preparación de alimentos para ocasiones especiales
Comercio al por mayor de productos farmacéuticos
Comercio al por mayor por medios masivos de comunicación (como correo e internet) y otros medios
Otras construcciones de ingeniería civil u obra pesada
Construcción de obras para el tratamiento, distribución y suministro de agua y drenaje
Comercio al por mayor de ropa
Comercio al por mayor de abarrotes
Comercio al por menor en ferreterías y tlapalerías
Servicios de limpieza de inmuebles
Otros servicios de limpieza
Otros servicios de publicidad
Comercio al por mayor de electrodomésticos menores y aparatos de línea blanca
Comercio al por mayor de equipo de telecomunicaciones, fotografía</v>
          </cell>
          <cell r="Q97" t="str">
            <v>Privada</v>
          </cell>
          <cell r="R97" t="str">
            <v>CARLOS GOMEZ</v>
          </cell>
          <cell r="S97" t="str">
            <v>19-A</v>
          </cell>
          <cell r="T97">
            <v>0</v>
          </cell>
          <cell r="U97" t="str">
            <v>Colonia</v>
          </cell>
          <cell r="V97" t="str">
            <v>COLINAS DEL SUR</v>
          </cell>
          <cell r="W97">
            <v>1</v>
          </cell>
          <cell r="X97" t="str">
            <v>CHILPANCINGO</v>
          </cell>
          <cell r="Y97">
            <v>29</v>
          </cell>
          <cell r="Z97" t="str">
            <v>CHILPANCINGO DE LOS BRAVO</v>
          </cell>
          <cell r="AA97">
            <v>12</v>
          </cell>
          <cell r="AB97" t="str">
            <v>Guerrero</v>
          </cell>
          <cell r="AC97">
            <v>39012</v>
          </cell>
        </row>
        <row r="98">
          <cell r="M98" t="str">
            <v>SEM110714K85</v>
          </cell>
          <cell r="N98" t="str">
            <v>Puebla</v>
          </cell>
          <cell r="O98" t="str">
            <v>No</v>
          </cell>
          <cell r="P98" t="str">
            <v>Comercio al por mayor de mobiliario, equipo e instrumental médico y de laboratorio</v>
          </cell>
          <cell r="Q98" t="str">
            <v>Calle</v>
          </cell>
          <cell r="R98" t="str">
            <v>HERMANOS SERDAN</v>
          </cell>
          <cell r="S98">
            <v>1547</v>
          </cell>
          <cell r="T98">
            <v>0</v>
          </cell>
          <cell r="U98" t="str">
            <v>Colonia</v>
          </cell>
          <cell r="V98" t="str">
            <v>TEES CERRITOS</v>
          </cell>
          <cell r="W98">
            <v>1</v>
          </cell>
          <cell r="X98" t="str">
            <v>PUEBLA</v>
          </cell>
          <cell r="Z98" t="str">
            <v>PUEBLA</v>
          </cell>
          <cell r="AA98">
            <v>21</v>
          </cell>
          <cell r="AB98" t="str">
            <v>Puebla</v>
          </cell>
          <cell r="AC98">
            <v>72480</v>
          </cell>
        </row>
        <row r="99">
          <cell r="M99" t="str">
            <v>MEP130429DN6</v>
          </cell>
          <cell r="N99" t="str">
            <v>Guerrero</v>
          </cell>
          <cell r="O99" t="str">
            <v>No</v>
          </cell>
          <cell r="P99" t="str">
            <v>Impresión de libros, periódicos y revistas por contrato
Agencias de publicidad
Comercio al por menor de computadoras y sus accesorios
Impresión de formas continuas y otros impresos
Otros servicios de apoyo a los negocios
Comercio al por mayor de equipo y accesorios de cómputo
Comercio al por mayor de artículos de papelería para uso escolar y de oficina
Comercio al por mayor de mobiliario, equipo e instrumental médico y de laboratorio
Comercio al por menor en ferreterías y tlapalerías</v>
          </cell>
          <cell r="Q99" t="str">
            <v>Avenida</v>
          </cell>
          <cell r="R99" t="str">
            <v>COSTERA MIGUEL ALEMAN</v>
          </cell>
          <cell r="S99">
            <v>3124</v>
          </cell>
          <cell r="T99">
            <v>20</v>
          </cell>
          <cell r="U99" t="str">
            <v>Colonia</v>
          </cell>
          <cell r="V99" t="str">
            <v>COSTA AZUL</v>
          </cell>
          <cell r="W99">
            <v>1</v>
          </cell>
          <cell r="X99" t="str">
            <v>ACAPULCO</v>
          </cell>
          <cell r="Y99">
            <v>1</v>
          </cell>
          <cell r="Z99" t="str">
            <v>ACAPULCO DE JUAREZ</v>
          </cell>
          <cell r="AA99">
            <v>12</v>
          </cell>
          <cell r="AB99" t="str">
            <v>Guerrero</v>
          </cell>
          <cell r="AC99">
            <v>39850</v>
          </cell>
        </row>
        <row r="100">
          <cell r="M100" t="str">
            <v>BENA950426JSA</v>
          </cell>
          <cell r="N100" t="str">
            <v>Guerrero</v>
          </cell>
          <cell r="O100" t="str">
            <v>No</v>
          </cell>
          <cell r="P100" t="str">
            <v>Otro autotransporte local de carga especializado
Alquiler de Oficinas y locales comerciales
Servicios de fotocopiado, fax y afines</v>
          </cell>
          <cell r="Q100" t="str">
            <v>Avenida</v>
          </cell>
          <cell r="R100" t="str">
            <v>Del hierro</v>
          </cell>
          <cell r="S100">
            <v>20</v>
          </cell>
          <cell r="T100">
            <v>0</v>
          </cell>
          <cell r="U100" t="str">
            <v>Colonia</v>
          </cell>
          <cell r="V100" t="str">
            <v>Haciendita aeropuerto</v>
          </cell>
          <cell r="W100">
            <v>1</v>
          </cell>
          <cell r="X100" t="str">
            <v>Chilpancingo</v>
          </cell>
          <cell r="Y100">
            <v>29</v>
          </cell>
          <cell r="Z100" t="str">
            <v>Chilpancingo</v>
          </cell>
          <cell r="AA100">
            <v>12</v>
          </cell>
          <cell r="AB100" t="str">
            <v>Guerrero</v>
          </cell>
          <cell r="AC100">
            <v>39010</v>
          </cell>
        </row>
        <row r="101">
          <cell r="M101" t="str">
            <v>CAGH960604UZ0</v>
          </cell>
          <cell r="N101" t="str">
            <v>Guerrero</v>
          </cell>
          <cell r="O101" t="str">
            <v>No</v>
          </cell>
          <cell r="P101" t="str">
            <v>Comercio al por mayor de artículos de papelería para uso escolar y de oficina
Comercio al por mayor de mobiliario y equipo de oficina
Comercio al por menor en general de uniformes y artículos deportivos, equipo y accesorios para excursionismo, pesca y caza deportiva</v>
          </cell>
          <cell r="Q101" t="str">
            <v>Calle</v>
          </cell>
          <cell r="R101" t="str">
            <v>PROLONGACION DEL SUR</v>
          </cell>
          <cell r="S101" t="str">
            <v>MANZANA 2 LOTE 15</v>
          </cell>
          <cell r="T101">
            <v>0</v>
          </cell>
          <cell r="U101" t="str">
            <v>Colonia</v>
          </cell>
          <cell r="V101" t="str">
            <v>VISTA HERMOSA</v>
          </cell>
          <cell r="W101">
            <v>1</v>
          </cell>
          <cell r="X101" t="str">
            <v>CHILPANCINGO</v>
          </cell>
          <cell r="Y101">
            <v>29</v>
          </cell>
          <cell r="Z101" t="str">
            <v>CHILPANCINGO</v>
          </cell>
          <cell r="AA101">
            <v>12</v>
          </cell>
          <cell r="AB101" t="str">
            <v>Guerrero</v>
          </cell>
          <cell r="AC101">
            <v>39050</v>
          </cell>
        </row>
        <row r="102">
          <cell r="M102" t="str">
            <v>MAS101012CC9</v>
          </cell>
          <cell r="N102" t="str">
            <v>Tabasco</v>
          </cell>
          <cell r="O102" t="str">
            <v>No</v>
          </cell>
          <cell r="P102" t="str">
            <v>Comercio al por mayor de mobiliario, equipo e instrumental médico y de laboratorio
Comercio al por mayor de equipo y material eléctrico
Comercio al por mayor de maquinaria y equipo para otros servicios y para actividades comerciales
Fabricación de preparaciones farmacéuticas
Comercio al por mayor de productos farmacéuticos
Fabricación de otros instrumentos de navegación, medición, médicos y de control
Fabricación de equipo y aparatos para uso médico, dental, para laboratorio y de máxima seguridad
Fabricación de material de curación
Reparación y mantenimiento de maquinaria y equipo industrial
Confección en serie de uniformes (escolares, industriales, etc.) y ropa de trabajo
Comercio al por mayor de blancos
Comercio al por menor de aparatos ortopédicos
Fabricación de componentes electrónicos
Reparación y mantenimiento de otro equipo electrónico y de equipo de precisión
Reparación y mantenimiento de maquinaria y equipo comercial y de servicios
Alquiler de equipo para el comercio y los servicios
Comercio al por mayor de ropa
Fabricación de equipo de transmisión y recepción de señales de radio, televisión y cable
Fabricación de computadoras y equipo periférico
Fabricación de equipo de audio y de video
Fabricación de otros equipos de comunicación
Fabricación de aparatos telefónicos y equipo de comunicación alámbrica
Laboratorios médicos y de diagnóstico pertenecientes al sector privado</v>
          </cell>
          <cell r="Q102" t="str">
            <v>Avenida</v>
          </cell>
          <cell r="R102" t="str">
            <v>GREGORIO MENDEZ MAGAÑA</v>
          </cell>
          <cell r="S102">
            <v>3303</v>
          </cell>
          <cell r="T102">
            <v>5</v>
          </cell>
          <cell r="U102" t="str">
            <v>Colonia</v>
          </cell>
          <cell r="V102" t="str">
            <v>TAMULTE DE LAS BARRANCAS</v>
          </cell>
          <cell r="W102">
            <v>1</v>
          </cell>
          <cell r="X102" t="str">
            <v>VILLAHERMOSA</v>
          </cell>
          <cell r="Z102" t="str">
            <v>CENTRO</v>
          </cell>
          <cell r="AA102">
            <v>27</v>
          </cell>
          <cell r="AB102" t="str">
            <v>Tabasco</v>
          </cell>
          <cell r="AC102">
            <v>86150</v>
          </cell>
        </row>
        <row r="103">
          <cell r="M103" t="str">
            <v>DAM101215UE3</v>
          </cell>
          <cell r="N103" t="str">
            <v>Oaxaca</v>
          </cell>
          <cell r="O103" t="str">
            <v>No</v>
          </cell>
          <cell r="P103" t="str">
            <v>Comercio al por mayor de productos farmacéuticos</v>
          </cell>
          <cell r="Q103" t="str">
            <v>Calzada</v>
          </cell>
          <cell r="R103" t="str">
            <v>PORFIRIO DIAZ</v>
          </cell>
          <cell r="S103" t="str">
            <v>233 B</v>
          </cell>
          <cell r="T103">
            <v>4</v>
          </cell>
          <cell r="U103" t="str">
            <v>Colonia</v>
          </cell>
          <cell r="V103" t="str">
            <v>REFORMA</v>
          </cell>
          <cell r="W103">
            <v>1</v>
          </cell>
          <cell r="X103" t="str">
            <v>OAXACA DE JUÁREZ</v>
          </cell>
          <cell r="Z103" t="str">
            <v>OAXACA DE JUÁREZ</v>
          </cell>
          <cell r="AA103">
            <v>20</v>
          </cell>
          <cell r="AB103" t="str">
            <v>Oaxaca</v>
          </cell>
          <cell r="AC103">
            <v>68050</v>
          </cell>
        </row>
        <row r="104">
          <cell r="M104" t="str">
            <v>CPT191105464</v>
          </cell>
          <cell r="N104" t="str">
            <v>Oaxaca</v>
          </cell>
          <cell r="O104" t="str">
            <v>No</v>
          </cell>
          <cell r="P104" t="str">
            <v>Comercio al por mayor de ropa
Comercio al por mayor de fibras, hilos y telas
Comercio al por mayor de otros productos textiles
Comercio al por mayor de calzado</v>
          </cell>
          <cell r="Q104" t="str">
            <v>Calle</v>
          </cell>
          <cell r="R104" t="str">
            <v>LAS ROSAS</v>
          </cell>
          <cell r="S104">
            <v>480</v>
          </cell>
          <cell r="T104" t="str">
            <v>2DO PISO</v>
          </cell>
          <cell r="U104" t="str">
            <v>Colonia</v>
          </cell>
          <cell r="V104" t="str">
            <v>REFORMA</v>
          </cell>
          <cell r="W104">
            <v>1</v>
          </cell>
          <cell r="X104" t="str">
            <v>OAXACA DE JUÁREZ</v>
          </cell>
          <cell r="Z104" t="str">
            <v>OAXACA DE JUÁREZ</v>
          </cell>
          <cell r="AA104">
            <v>20</v>
          </cell>
          <cell r="AB104" t="str">
            <v>Oaxaca</v>
          </cell>
          <cell r="AC104">
            <v>68050</v>
          </cell>
        </row>
        <row r="105">
          <cell r="M105" t="str">
            <v>CBL161118EM6</v>
          </cell>
          <cell r="N105" t="str">
            <v>Guerrero</v>
          </cell>
          <cell r="O105" t="str">
            <v>No</v>
          </cell>
          <cell r="P105" t="str">
            <v>Otras construcciones de ingeniería civil u obra pesada
Comercio al por mayor de pintura (Excepto en aerosol)
Comercio al por mayor de equipo y accesorios de cómputo
Comercio al por mayor de artículos de papelería para uso escolar y de oficina</v>
          </cell>
          <cell r="Q105" t="str">
            <v>Avenida</v>
          </cell>
          <cell r="R105" t="str">
            <v>LAZARO CARDENAS</v>
          </cell>
          <cell r="S105">
            <v>27</v>
          </cell>
          <cell r="T105">
            <v>0</v>
          </cell>
          <cell r="U105" t="str">
            <v>Colonia</v>
          </cell>
          <cell r="V105" t="str">
            <v>LOMA BONITA</v>
          </cell>
          <cell r="W105">
            <v>29</v>
          </cell>
          <cell r="X105" t="str">
            <v>CHILPANCINGO DE LOS BRAVO</v>
          </cell>
          <cell r="Y105">
            <v>29</v>
          </cell>
          <cell r="Z105" t="str">
            <v>CHILPANCINGO DE LOS BRAVO</v>
          </cell>
          <cell r="AA105">
            <v>12</v>
          </cell>
          <cell r="AB105" t="str">
            <v>Guerrero</v>
          </cell>
          <cell r="AC105">
            <v>39080</v>
          </cell>
        </row>
        <row r="106">
          <cell r="M106" t="str">
            <v>GSE890809QK4</v>
          </cell>
          <cell r="N106" t="str">
            <v>Ciudad de México</v>
          </cell>
          <cell r="O106" t="str">
            <v>No</v>
          </cell>
          <cell r="P106" t="str">
            <v>Comercio al por mayor de otros productos textiles
Confección de otra ropa de materiales textiles</v>
          </cell>
          <cell r="Q106" t="str">
            <v>Avenida</v>
          </cell>
          <cell r="R106" t="str">
            <v>MEXICO</v>
          </cell>
          <cell r="S106">
            <v>5580</v>
          </cell>
          <cell r="T106">
            <v>0</v>
          </cell>
          <cell r="U106" t="str">
            <v>Colonia</v>
          </cell>
          <cell r="V106" t="str">
            <v>HUICHAPAN</v>
          </cell>
          <cell r="W106">
            <v>9</v>
          </cell>
          <cell r="X106" t="str">
            <v>CDMX</v>
          </cell>
          <cell r="Y106">
            <v>13</v>
          </cell>
          <cell r="Z106" t="str">
            <v>XOCHIMILCO</v>
          </cell>
          <cell r="AA106">
            <v>9</v>
          </cell>
          <cell r="AB106" t="str">
            <v>Ciudad de México</v>
          </cell>
          <cell r="AC106">
            <v>16030</v>
          </cell>
        </row>
        <row r="107">
          <cell r="M107" t="str">
            <v>VERS950214GE7</v>
          </cell>
          <cell r="N107" t="str">
            <v>Guerrero</v>
          </cell>
          <cell r="O107" t="str">
            <v>No</v>
          </cell>
          <cell r="P107" t="str">
            <v>Hoteles con otros servicios integrados
Construcción de obras de urbanización
Comercio al por mayor de artículos de papelería para uso escolar y de oficina
Comercio al por mayor de mobiliario, equipo e instrumental médico y de laboratorio
Comercio al por mayor de mobiliario y equipo de oficina
Distribución de material publicitario
Promotores de espectáculos artísticos, deportivos y similares que no cuentan con instalaciones para presentarlos
Otras construcciones de ingeniería civil u obra pesada
Comercio al por mayor de equipo y accesorios de cómputo
Otros servicios de publicidad
Alquiler de mesas, sillas, vajillas y similares
Servicios de comedor para empresas e instituciones</v>
          </cell>
          <cell r="Q107" t="str">
            <v>Calle</v>
          </cell>
          <cell r="R107" t="str">
            <v>ANTONIO I DELGADO</v>
          </cell>
          <cell r="S107">
            <v>34</v>
          </cell>
          <cell r="T107">
            <v>0</v>
          </cell>
          <cell r="U107" t="str">
            <v>Colonia</v>
          </cell>
          <cell r="V107" t="str">
            <v>MARGARITA VIGURI</v>
          </cell>
          <cell r="W107">
            <v>29</v>
          </cell>
          <cell r="X107" t="str">
            <v>CHILPANCINGO DE LOS BRAVO</v>
          </cell>
          <cell r="Y107">
            <v>29</v>
          </cell>
          <cell r="Z107" t="str">
            <v>CHILPANCINGO DE LOS BRAVO</v>
          </cell>
          <cell r="AA107">
            <v>12</v>
          </cell>
          <cell r="AB107" t="str">
            <v>Guerrero</v>
          </cell>
          <cell r="AC107">
            <v>39060</v>
          </cell>
        </row>
        <row r="108">
          <cell r="M108" t="str">
            <v>GOZB530726422</v>
          </cell>
          <cell r="N108" t="str">
            <v>Guerrero</v>
          </cell>
          <cell r="O108" t="str">
            <v>No</v>
          </cell>
          <cell r="P108" t="str">
            <v>Comercio al por mayor de maquinaria y equipo para otros servicios y para actividades comerciales
Comercio al por mayor de electrodomésticos menores y aparatos de línea blanca
Comercio al por mayor de equipo y accesorios de cómputo
Comercio al por mayor de mobiliario y equipo de oficina
Comercio al por mayor de otra maquinaria y equipo de uso general
Socio o accionista</v>
          </cell>
          <cell r="Q108" t="str">
            <v>Andador</v>
          </cell>
          <cell r="R108" t="str">
            <v>EJIDO LAS PLAYAS</v>
          </cell>
          <cell r="S108" t="str">
            <v>MZ 11</v>
          </cell>
          <cell r="T108" t="str">
            <v>LOTE 20</v>
          </cell>
          <cell r="U108" t="str">
            <v>Colonia</v>
          </cell>
          <cell r="V108" t="str">
            <v>RENACIMIENTO SECTOR 1</v>
          </cell>
          <cell r="W108">
            <v>1</v>
          </cell>
          <cell r="X108" t="str">
            <v>ACAPULCO DE JUAREZ</v>
          </cell>
          <cell r="Y108">
            <v>1</v>
          </cell>
          <cell r="Z108" t="str">
            <v>ACAPULCO DE JUAREZ</v>
          </cell>
          <cell r="AA108">
            <v>12</v>
          </cell>
          <cell r="AB108" t="str">
            <v>Guerrero</v>
          </cell>
          <cell r="AC108">
            <v>39715</v>
          </cell>
        </row>
        <row r="109">
          <cell r="M109" t="str">
            <v>SAAE8905217R0</v>
          </cell>
          <cell r="N109" t="str">
            <v>Morelos</v>
          </cell>
          <cell r="O109" t="str">
            <v>No</v>
          </cell>
          <cell r="P109" t="str">
            <v>Captación, tratamiento y suministro de agua para uso doméstico realizados por particulares
Servicios de instalación y mantenimiento de áreas verdes
Comercio al por mayor de maquinaria y equipo para otros servicios y para actividades comerciales
Reparación y mantenimiento de otro equipo electrónico y de equipo de precisión
Reparación y mantenimiento de maquinaria y equipo industrial</v>
          </cell>
          <cell r="Q109" t="str">
            <v>Calle</v>
          </cell>
          <cell r="R109" t="str">
            <v>CAMPO LAS VICTORIAS</v>
          </cell>
          <cell r="S109" t="str">
            <v>S/N</v>
          </cell>
          <cell r="T109">
            <v>0</v>
          </cell>
          <cell r="U109" t="str">
            <v>Colonia</v>
          </cell>
          <cell r="V109" t="str">
            <v>TABACHINES</v>
          </cell>
          <cell r="W109">
            <v>1</v>
          </cell>
          <cell r="X109" t="str">
            <v>TABACHINES</v>
          </cell>
          <cell r="Z109" t="str">
            <v>YAUTEPEC</v>
          </cell>
          <cell r="AA109">
            <v>17</v>
          </cell>
          <cell r="AB109" t="str">
            <v>Morelos</v>
          </cell>
          <cell r="AC109">
            <v>62732</v>
          </cell>
        </row>
        <row r="110">
          <cell r="M110" t="str">
            <v>LIP120209QD4</v>
          </cell>
          <cell r="N110" t="str">
            <v>México</v>
          </cell>
          <cell r="O110" t="str">
            <v>No</v>
          </cell>
          <cell r="P110" t="str">
            <v>Otros intermediarios de comercio al por mayor
Comercio al por mayor de productos químicos para uso industrial
Comercio al por mayor de mobiliario, equipo e instrumental médico y de laboratorio</v>
          </cell>
          <cell r="Q110" t="str">
            <v>Calle</v>
          </cell>
          <cell r="R110" t="str">
            <v>PROLONGACION AVENIDA MEXICO</v>
          </cell>
          <cell r="S110" t="str">
            <v>147-A</v>
          </cell>
          <cell r="T110">
            <v>0</v>
          </cell>
          <cell r="U110" t="str">
            <v>Colonia</v>
          </cell>
          <cell r="V110" t="str">
            <v>MEXICO 68</v>
          </cell>
          <cell r="W110">
            <v>1</v>
          </cell>
          <cell r="X110" t="str">
            <v>NAUCALPAN DE JUAREZ</v>
          </cell>
          <cell r="Z110" t="str">
            <v>NAUCALPAN DE JUAREZ</v>
          </cell>
          <cell r="AA110">
            <v>15</v>
          </cell>
          <cell r="AB110" t="str">
            <v>México</v>
          </cell>
          <cell r="AC110">
            <v>53260</v>
          </cell>
        </row>
        <row r="111">
          <cell r="M111" t="str">
            <v>ITC090904G64</v>
          </cell>
          <cell r="N111" t="str">
            <v>Guerrero</v>
          </cell>
          <cell r="O111" t="str">
            <v>No</v>
          </cell>
          <cell r="P111" t="str">
            <v>Comercio al por mayor de mobiliario y equipo de oficina
Comercio al por mayor de equipo y accesorios de cómputo
Comercio al por mayor de artículos de papelería para uso escolar y de oficina
Comercio al por mayor de electrodomésticos menores y aparatos de línea blanca
Telefonía tradicional
Reventa de servicios de telecomunicaciones
Instalaciones de sistemas centrales de aire acondicionado y calefacción</v>
          </cell>
          <cell r="Q111" t="str">
            <v>Privada</v>
          </cell>
          <cell r="R111" t="str">
            <v>GONZALO N RAMIREZ</v>
          </cell>
          <cell r="S111" t="str">
            <v>L-167</v>
          </cell>
          <cell r="T111" t="str">
            <v>MANZANA 1</v>
          </cell>
          <cell r="U111" t="str">
            <v>Colonia</v>
          </cell>
          <cell r="V111" t="str">
            <v>TRIBUNA NACIONAL</v>
          </cell>
          <cell r="W111">
            <v>1</v>
          </cell>
          <cell r="X111" t="str">
            <v>CHILPANCINGO</v>
          </cell>
          <cell r="Y111">
            <v>29</v>
          </cell>
          <cell r="Z111" t="str">
            <v>CHILPANCINGO</v>
          </cell>
          <cell r="AA111">
            <v>12</v>
          </cell>
          <cell r="AB111" t="str">
            <v>Guerrero</v>
          </cell>
          <cell r="AC111">
            <v>39086</v>
          </cell>
        </row>
        <row r="112">
          <cell r="M112" t="str">
            <v>ISG100611BH1</v>
          </cell>
          <cell r="N112" t="str">
            <v>Guerrero</v>
          </cell>
          <cell r="O112" t="str">
            <v>No</v>
          </cell>
          <cell r="P112" t="str">
            <v>Comercio al por mayor de equipo y accesorios de cómputo
Construcción de vivienda unifamiliar
Construcción de inmuebles comerciales, institucionales y de servicios</v>
          </cell>
          <cell r="Q112" t="str">
            <v>Calle</v>
          </cell>
          <cell r="R112" t="str">
            <v>CATALAN</v>
          </cell>
          <cell r="S112" t="str">
            <v>MANZANA 1 LOTE 2</v>
          </cell>
          <cell r="T112">
            <v>0</v>
          </cell>
          <cell r="U112" t="str">
            <v>Colonia</v>
          </cell>
          <cell r="V112" t="str">
            <v>VILLA ESPERANZA</v>
          </cell>
          <cell r="W112">
            <v>29</v>
          </cell>
          <cell r="X112" t="str">
            <v>CHILPANCINGO DE LOS BRAVO</v>
          </cell>
          <cell r="Y112">
            <v>29</v>
          </cell>
          <cell r="Z112" t="str">
            <v>CHILPANCINGO DE LOS BRAVO</v>
          </cell>
          <cell r="AA112">
            <v>12</v>
          </cell>
          <cell r="AB112" t="str">
            <v>Guerrero</v>
          </cell>
          <cell r="AC112">
            <v>39070</v>
          </cell>
        </row>
        <row r="113">
          <cell r="M113" t="str">
            <v>MCM050412JT7</v>
          </cell>
          <cell r="N113" t="str">
            <v>Oaxaca</v>
          </cell>
          <cell r="O113" t="str">
            <v>No</v>
          </cell>
          <cell r="P113" t="str">
            <v>Comercio al por mayor de mobiliario, equipo e instrumental médico y de laboratorio
Comercio al por mayor de productos farmacéuticos
Comercio al por mayor de mobiliario y equipo de oficina
Comercio al por mayor de ropa</v>
          </cell>
          <cell r="Q113" t="str">
            <v>Calle</v>
          </cell>
          <cell r="R113" t="str">
            <v>RIBERAS DEL ATOYAC</v>
          </cell>
          <cell r="S113">
            <v>208</v>
          </cell>
          <cell r="T113">
            <v>0</v>
          </cell>
          <cell r="U113" t="str">
            <v>Colonia</v>
          </cell>
          <cell r="V113" t="str">
            <v>HUERTOS Y GRANJAS BRENAMIEL</v>
          </cell>
          <cell r="W113">
            <v>1</v>
          </cell>
          <cell r="X113" t="str">
            <v>SAN JACINTO AMILPAS</v>
          </cell>
          <cell r="Z113" t="str">
            <v>SAN JACINTO AMILPAS</v>
          </cell>
          <cell r="AA113">
            <v>20</v>
          </cell>
          <cell r="AB113" t="str">
            <v>Oaxaca</v>
          </cell>
          <cell r="AC113">
            <v>68285</v>
          </cell>
        </row>
        <row r="114">
          <cell r="M114" t="str">
            <v>DCP790511D36</v>
          </cell>
          <cell r="N114" t="str">
            <v>Ciudad de México</v>
          </cell>
          <cell r="O114" t="str">
            <v>No</v>
          </cell>
          <cell r="P114" t="str">
            <v>Comercio al por mayor de productos farmacéuticos
Comercio al por mayor de mobiliario, equipo e instrumental médico y de laboratorio
Laboratorios médicos y de diagnóstico pertenecientes al sector privado</v>
          </cell>
          <cell r="Q114" t="str">
            <v>Avenida</v>
          </cell>
          <cell r="R114" t="str">
            <v>PATRIOTISMO</v>
          </cell>
          <cell r="S114">
            <v>201</v>
          </cell>
          <cell r="T114" t="str">
            <v>PISO 8</v>
          </cell>
          <cell r="U114" t="str">
            <v>Colonia</v>
          </cell>
          <cell r="V114" t="str">
            <v>SAN PEDRO DE LOS PINOS</v>
          </cell>
          <cell r="W114">
            <v>9</v>
          </cell>
          <cell r="X114" t="str">
            <v>CIUDAD DE MÉXICO</v>
          </cell>
          <cell r="Y114">
            <v>14</v>
          </cell>
          <cell r="Z114" t="str">
            <v>ALCALDIA BENITO JUAREZ</v>
          </cell>
          <cell r="AA114">
            <v>9</v>
          </cell>
          <cell r="AB114" t="str">
            <v>Ciudad de México</v>
          </cell>
          <cell r="AC114">
            <v>3800</v>
          </cell>
        </row>
        <row r="115">
          <cell r="M115" t="str">
            <v>GDE121213EU1</v>
          </cell>
          <cell r="N115" t="str">
            <v>Ciudad de México</v>
          </cell>
          <cell r="O115" t="str">
            <v>No</v>
          </cell>
          <cell r="P115" t="str">
            <v>Comercio al por mayor de medicamentos veterinarios y alimentos para animales
Comercio al por mayor de productos farmacéuticos
Comercio al por mayor de mobiliario, equipo e instrumental médico y de laboratorio</v>
          </cell>
          <cell r="Q115" t="str">
            <v>Calle</v>
          </cell>
          <cell r="R115" t="str">
            <v>DARWIN</v>
          </cell>
          <cell r="S115" t="str">
            <v>203 A INT</v>
          </cell>
          <cell r="T115" t="str">
            <v>68 PISO 2</v>
          </cell>
          <cell r="U115" t="str">
            <v>Colonia</v>
          </cell>
          <cell r="V115" t="str">
            <v>ANZURES</v>
          </cell>
          <cell r="W115">
            <v>9</v>
          </cell>
          <cell r="X115" t="str">
            <v>CIUDAD DE MÉXICO</v>
          </cell>
          <cell r="Z115" t="str">
            <v>MIGUEL HIDALGO</v>
          </cell>
          <cell r="AA115">
            <v>9</v>
          </cell>
          <cell r="AB115" t="str">
            <v>Ciudad de México</v>
          </cell>
          <cell r="AC115">
            <v>11590</v>
          </cell>
        </row>
        <row r="116">
          <cell r="M116" t="str">
            <v>CSA140819976</v>
          </cell>
          <cell r="N116" t="str">
            <v>Puebla</v>
          </cell>
          <cell r="O116" t="str">
            <v>No</v>
          </cell>
          <cell r="P116" t="str">
            <v>Comercio al por mayor de mobiliario, equipo e instrumental médico y de laboratorio
Reparación y mantenimiento de otro equipo electrónico y de equipo de precisión
Comercio al por mayor de productos farmacéuticos
Reparación y mantenimiento de maquinaria y equipo industrial
Comercio al por mayor de abarrotes
Alquiler de equipo para el comercio y los servicios</v>
          </cell>
          <cell r="Q116" t="str">
            <v>Calle</v>
          </cell>
          <cell r="R116" t="str">
            <v>CENTRAL SUR</v>
          </cell>
          <cell r="S116">
            <v>2113</v>
          </cell>
          <cell r="T116">
            <v>0</v>
          </cell>
          <cell r="U116" t="str">
            <v>Colonia</v>
          </cell>
          <cell r="V116" t="str">
            <v>SAN BERNARDINO TLAXCALANZINGO</v>
          </cell>
          <cell r="W116">
            <v>1</v>
          </cell>
          <cell r="X116" t="str">
            <v>SAN BERNARDINO TLAXCALANCINGO</v>
          </cell>
          <cell r="Z116" t="str">
            <v>SAN ANDRES CHOLULA</v>
          </cell>
          <cell r="AA116">
            <v>21</v>
          </cell>
          <cell r="AB116" t="str">
            <v>Puebla</v>
          </cell>
          <cell r="AC116">
            <v>72820</v>
          </cell>
        </row>
        <row r="117">
          <cell r="M117" t="str">
            <v>POZA6606086K2</v>
          </cell>
          <cell r="N117" t="str">
            <v>Guerrero</v>
          </cell>
          <cell r="O117" t="str">
            <v>No</v>
          </cell>
          <cell r="P117" t="str">
            <v>Transporte de pasajeros urbano y suburbano en automóviles colectivos de ruta fija
Alquiler de Oficinas y locales comerciales</v>
          </cell>
          <cell r="Q117" t="str">
            <v>Calle</v>
          </cell>
          <cell r="R117" t="str">
            <v>MATAMOROS</v>
          </cell>
          <cell r="S117">
            <v>122</v>
          </cell>
          <cell r="T117">
            <v>0</v>
          </cell>
          <cell r="U117" t="str">
            <v>Colonia</v>
          </cell>
          <cell r="V117" t="str">
            <v>SAN DIEGO</v>
          </cell>
          <cell r="W117">
            <v>1</v>
          </cell>
          <cell r="X117" t="str">
            <v>TLAPA DE COMONFORT</v>
          </cell>
          <cell r="Z117" t="str">
            <v>TLAPA DE COMONOFORT</v>
          </cell>
          <cell r="AA117">
            <v>12</v>
          </cell>
          <cell r="AB117" t="str">
            <v>Guerrero</v>
          </cell>
          <cell r="AC117">
            <v>41300</v>
          </cell>
        </row>
        <row r="118">
          <cell r="M118" t="str">
            <v>CUSA700109JT8</v>
          </cell>
          <cell r="N118" t="str">
            <v>Guerrero</v>
          </cell>
          <cell r="O118" t="str">
            <v>No</v>
          </cell>
          <cell r="P118" t="str">
            <v>Comercio al por mayor de artículos de papelería para uso escolar y de oficina
Comercio al por mayor de equipo y accesorios de cómputo
Alquiler de Oficinas y locales comerciales</v>
          </cell>
          <cell r="Q118" t="str">
            <v>Calle</v>
          </cell>
          <cell r="R118" t="str">
            <v>JUAN RUIZ DE ALARCON</v>
          </cell>
          <cell r="S118">
            <v>15</v>
          </cell>
          <cell r="T118">
            <v>0</v>
          </cell>
          <cell r="U118" t="str">
            <v>Barrio</v>
          </cell>
          <cell r="V118" t="str">
            <v>SAN FRANCISCO</v>
          </cell>
          <cell r="W118">
            <v>29</v>
          </cell>
          <cell r="X118" t="str">
            <v>CHILPANCINGO DE LOS BRAVO</v>
          </cell>
          <cell r="Y118">
            <v>29</v>
          </cell>
          <cell r="Z118" t="str">
            <v>CHILPANCINGO DE LOS BRAVO</v>
          </cell>
          <cell r="AA118">
            <v>12</v>
          </cell>
          <cell r="AB118" t="str">
            <v>Guerrero</v>
          </cell>
          <cell r="AC118">
            <v>39068</v>
          </cell>
        </row>
        <row r="119">
          <cell r="M119" t="str">
            <v>MME0709125F3</v>
          </cell>
          <cell r="N119" t="str">
            <v>Guerrero</v>
          </cell>
          <cell r="O119" t="str">
            <v>No</v>
          </cell>
          <cell r="P119" t="str">
            <v>Trabajos de pintura y otros cubrimientos de paredes
Otros servicios de limpieza</v>
          </cell>
          <cell r="Q119" t="str">
            <v>Calle</v>
          </cell>
          <cell r="R119" t="str">
            <v>CRISTOBAL COLON</v>
          </cell>
          <cell r="S119" t="str">
            <v>5 Y 6</v>
          </cell>
          <cell r="T119">
            <v>106</v>
          </cell>
          <cell r="U119" t="str">
            <v>Fracción</v>
          </cell>
          <cell r="V119" t="str">
            <v>MAGALLANES</v>
          </cell>
          <cell r="W119">
            <v>1</v>
          </cell>
          <cell r="X119" t="str">
            <v>ACAPULCO DE JUAREZ</v>
          </cell>
          <cell r="Y119">
            <v>1</v>
          </cell>
          <cell r="Z119" t="str">
            <v>ACAPULCO DE JUAREZ</v>
          </cell>
          <cell r="AA119">
            <v>12</v>
          </cell>
          <cell r="AB119" t="str">
            <v>Guerrero</v>
          </cell>
          <cell r="AC119">
            <v>39670</v>
          </cell>
        </row>
        <row r="120">
          <cell r="M120" t="str">
            <v>NASA8802166Y8</v>
          </cell>
          <cell r="N120" t="str">
            <v>Ciudad de México</v>
          </cell>
          <cell r="O120" t="str">
            <v>No</v>
          </cell>
          <cell r="P120" t="str">
            <v>Asalariado
Consultorios de medicina especializada pertenecientes al sector privado que cuenten con título de médico conforme a las leyes
Comercio al por menor de computadoras y sus accesorios
Comercio al por mayor de mobiliario, equipo e instrumental médico y de laboratorio
Comercio al por menor de artículos de papelería
Comercio al por mayor de artículos de papelería para uso escolar y de oficina
Comercio al por mayor de fertilizantes, plaguicidas y semillas para siembra
Comercio al por mayor de productos farmacéuticos</v>
          </cell>
          <cell r="Q120" t="str">
            <v>Calle</v>
          </cell>
          <cell r="R120" t="str">
            <v>TLACOTALPAN</v>
          </cell>
          <cell r="S120">
            <v>59</v>
          </cell>
          <cell r="T120" t="str">
            <v>TORRE DIAMANTE 535</v>
          </cell>
          <cell r="U120" t="str">
            <v>Ciudad</v>
          </cell>
          <cell r="V120" t="str">
            <v>ROMA SUR</v>
          </cell>
          <cell r="W120">
            <v>15</v>
          </cell>
          <cell r="X120" t="str">
            <v>CUAUHTÉMOC</v>
          </cell>
          <cell r="Y120">
            <v>15</v>
          </cell>
          <cell r="Z120" t="str">
            <v>CUAUHTÉMOC</v>
          </cell>
          <cell r="AA120">
            <v>9</v>
          </cell>
          <cell r="AB120" t="str">
            <v>Ciudad de México</v>
          </cell>
          <cell r="AC120">
            <v>6760</v>
          </cell>
        </row>
        <row r="121">
          <cell r="M121" t="str">
            <v>MEMA900725DG3</v>
          </cell>
          <cell r="N121" t="str">
            <v>Puebla</v>
          </cell>
          <cell r="O121" t="str">
            <v>No</v>
          </cell>
          <cell r="P121" t="str">
            <v>Comercio al por mayor de mobiliario, equipo e instrumental médico y de laboratorio
Comercio al por mayor de equipo y accesorios de cómputo
Alquiler de Viviendas no amuebladas
Comercio al por mayor de artículos de papelería para uso escolar y de oficina
Comercio al por mayor de mobiliario y equipo de oficina
Otros intermediarios de comercio al por mayor
Reparación y mantenimiento de otro equipo electrónico y de equipo de precisión</v>
          </cell>
          <cell r="Q121" t="str">
            <v>Calle</v>
          </cell>
          <cell r="R121" t="str">
            <v>VENUSTIANO CARRANZA</v>
          </cell>
          <cell r="S121">
            <v>810</v>
          </cell>
          <cell r="T121">
            <v>3</v>
          </cell>
          <cell r="U121" t="str">
            <v>Colonia</v>
          </cell>
          <cell r="V121" t="str">
            <v>OTRA NO ESPECIFICADA EN EL CATALOGO</v>
          </cell>
          <cell r="W121">
            <v>21</v>
          </cell>
          <cell r="X121" t="str">
            <v>HEROICA PUEBLA DE ZARAGOZA</v>
          </cell>
          <cell r="Y121">
            <v>21</v>
          </cell>
          <cell r="Z121" t="str">
            <v>PUEBLA</v>
          </cell>
          <cell r="AA121">
            <v>21</v>
          </cell>
          <cell r="AB121" t="str">
            <v>Puebla</v>
          </cell>
          <cell r="AC121">
            <v>72197</v>
          </cell>
        </row>
        <row r="122">
          <cell r="M122" t="str">
            <v>GMT171009S25</v>
          </cell>
          <cell r="N122" t="str">
            <v>Puebla</v>
          </cell>
          <cell r="O122" t="str">
            <v>No</v>
          </cell>
          <cell r="P122" t="str">
            <v>Comercio al por mayor de productos farmacéuticos
Comercio al por mayor de mobiliario, equipo e instrumental médico y de laboratorio
Comercio al por menor de partes y refacciones nuevas para automóviles, camionetas y camiones
Reparación y mantenimiento de maquinaria y equipo industrial
Comercio al por mayor de blancos
Comercio al por mayor de mobiliario y equipo de oficina
Servicios de instalación y mantenimiento de áreas verdes
Servicios de limpieza de inmuebles</v>
          </cell>
          <cell r="Q122" t="str">
            <v>Calle</v>
          </cell>
          <cell r="R122" t="str">
            <v>INDEPENDENCIA</v>
          </cell>
          <cell r="S122">
            <v>24</v>
          </cell>
          <cell r="T122">
            <v>0</v>
          </cell>
          <cell r="U122" t="str">
            <v>Colonia</v>
          </cell>
          <cell r="V122" t="str">
            <v>SAN JUAN BOSCO</v>
          </cell>
          <cell r="W122">
            <v>1</v>
          </cell>
          <cell r="X122" t="str">
            <v>PUEBLA</v>
          </cell>
          <cell r="Z122" t="str">
            <v>PUEBLA</v>
          </cell>
          <cell r="AA122">
            <v>21</v>
          </cell>
          <cell r="AB122" t="str">
            <v>Puebla</v>
          </cell>
          <cell r="AC122">
            <v>72480</v>
          </cell>
        </row>
        <row r="123">
          <cell r="M123" t="str">
            <v>DCO200512R53</v>
          </cell>
          <cell r="N123" t="str">
            <v>Ciudad de México</v>
          </cell>
          <cell r="O123" t="str">
            <v>No</v>
          </cell>
          <cell r="P123" t="str">
            <v>Otros intermediarios de comercio al por mayor
Comercio al por mayor de equipo de telecomunicaciones, fotografía y cinematografía
Comercio al por mayor de mobiliario, equipo e instrumental médico y de laboratorio
Comercio al por mayor de mobiliario y equipo de oficina
Comercio al por menor de equipo, material fotográfico y sus accesorios
Comercio al por menor de computadoras y sus accesorios
Comercio al por menor de artículos para la limpieza0</v>
          </cell>
          <cell r="Q123" t="str">
            <v>Avenida</v>
          </cell>
          <cell r="R123" t="str">
            <v>INSURGENTES SUR</v>
          </cell>
          <cell r="S123">
            <v>597</v>
          </cell>
          <cell r="T123" t="str">
            <v>PISO 7 INTERIOR B</v>
          </cell>
          <cell r="U123" t="str">
            <v>Colonia</v>
          </cell>
          <cell r="V123" t="str">
            <v>NAPOLES</v>
          </cell>
          <cell r="W123">
            <v>52</v>
          </cell>
          <cell r="X123" t="str">
            <v>BENITO JUAREZ</v>
          </cell>
          <cell r="Y123">
            <v>52</v>
          </cell>
          <cell r="Z123" t="str">
            <v>BENITO JUAREZ</v>
          </cell>
          <cell r="AA123">
            <v>9</v>
          </cell>
          <cell r="AB123" t="str">
            <v>Ciudad de México</v>
          </cell>
          <cell r="AC123">
            <v>3810</v>
          </cell>
        </row>
        <row r="124">
          <cell r="M124" t="str">
            <v>VEME870910KVA</v>
          </cell>
          <cell r="N124" t="str">
            <v>Guerrero</v>
          </cell>
          <cell r="O124" t="str">
            <v>No</v>
          </cell>
          <cell r="P124" t="str">
            <v>Comercio al por menor de artículos de papelería
Comercio al por menor en tiendas de abarrotes, ultramarinos y misceláneas
Comercio al por menor de libros
Comercio al por menor de discos, discos compactos, casetes, cartuchos, cintas de audio y video
Comercio al por menor de computadoras y sus accesorios
Comercio al por menor de periódicos y revistas</v>
          </cell>
          <cell r="Q124" t="str">
            <v>Calle</v>
          </cell>
          <cell r="R124" t="str">
            <v>IGNACIO MANUEL ALTAMIRANO</v>
          </cell>
          <cell r="S124">
            <v>9</v>
          </cell>
          <cell r="T124">
            <v>0</v>
          </cell>
          <cell r="U124" t="str">
            <v>Colonia</v>
          </cell>
          <cell r="V124" t="str">
            <v>VILLAS MAGISTERIALES</v>
          </cell>
          <cell r="W124">
            <v>1</v>
          </cell>
          <cell r="X124" t="str">
            <v>PETAQUILLAS</v>
          </cell>
          <cell r="Z124" t="str">
            <v>PETAQUILLAS</v>
          </cell>
          <cell r="AA124">
            <v>12</v>
          </cell>
          <cell r="AB124" t="str">
            <v>Guerrero</v>
          </cell>
          <cell r="AC124">
            <v>39105</v>
          </cell>
        </row>
        <row r="125">
          <cell r="M125" t="str">
            <v>BHA081107UX0</v>
          </cell>
          <cell r="N125" t="str">
            <v>Guerrero</v>
          </cell>
          <cell r="O125" t="str">
            <v>No</v>
          </cell>
          <cell r="P125" t="str">
            <v xml:space="preserve">Servicios de contabilidad y auditoría </v>
          </cell>
          <cell r="Q125" t="str">
            <v>Calle</v>
          </cell>
          <cell r="R125" t="str">
            <v>CANAL DE DESAHUE</v>
          </cell>
          <cell r="S125">
            <v>19</v>
          </cell>
          <cell r="T125">
            <v>5</v>
          </cell>
          <cell r="U125" t="str">
            <v>Colonia</v>
          </cell>
          <cell r="V125" t="str">
            <v>CENTRO ACAPULCO DE JUÁREZ</v>
          </cell>
          <cell r="W125">
            <v>1</v>
          </cell>
          <cell r="X125" t="str">
            <v>Acapulco de Juárez</v>
          </cell>
          <cell r="Y125">
            <v>1</v>
          </cell>
          <cell r="Z125" t="str">
            <v>ACAPULCO DE JUÁREZ</v>
          </cell>
          <cell r="AA125">
            <v>12</v>
          </cell>
          <cell r="AB125" t="str">
            <v>Guerrero</v>
          </cell>
          <cell r="AC125">
            <v>39300</v>
          </cell>
        </row>
        <row r="126">
          <cell r="M126" t="str">
            <v>DUME941107745</v>
          </cell>
          <cell r="N126" t="str">
            <v>Guerrero</v>
          </cell>
          <cell r="O126" t="str">
            <v>No</v>
          </cell>
          <cell r="P126" t="str">
            <v>Captación, tratamiento y suministro de agua para uso doméstico realizados por particulares
Asalariado
Comercio al por mayor de artículos de papelería para uso escolar y de oficina
Comercio al por mayor de electrodomésticos menores y aparatos de línea blanca
Comercio al por mayor de equipo y material eléctrico
Comercio al por mayor de equipo y material eléctrico
Comercio al por menor de pintura (excepto en aerosol), recubrimientos, bamices, brochas, materiales y accesorios para pintura no artística.</v>
          </cell>
          <cell r="Q126" t="str">
            <v>Andador</v>
          </cell>
          <cell r="R126" t="str">
            <v>ETAPA 82</v>
          </cell>
          <cell r="S126" t="str">
            <v>EDIFICIO 44</v>
          </cell>
          <cell r="T126" t="str">
            <v>DEP 101</v>
          </cell>
          <cell r="U126" t="str">
            <v>Colonia</v>
          </cell>
          <cell r="V126" t="str">
            <v>EL COLOSO INFONAVIT</v>
          </cell>
          <cell r="W126">
            <v>1</v>
          </cell>
          <cell r="X126" t="str">
            <v>Acapulco</v>
          </cell>
          <cell r="Y126">
            <v>1</v>
          </cell>
          <cell r="Z126" t="str">
            <v>Acapulco</v>
          </cell>
          <cell r="AA126">
            <v>12</v>
          </cell>
          <cell r="AB126" t="str">
            <v>Guerrero</v>
          </cell>
          <cell r="AC126">
            <v>39810</v>
          </cell>
        </row>
        <row r="127">
          <cell r="M127" t="str">
            <v>ROTM910826CU2</v>
          </cell>
          <cell r="N127" t="str">
            <v>Guerrero</v>
          </cell>
          <cell r="O127" t="str">
            <v>No</v>
          </cell>
          <cell r="P127" t="str">
            <v>Comercio al por mayor de artículos de papelería para uso escolar y de oficina
Comercio al por mayor de equipo y accesorios de cómputo
Comercio al por mayor de mobiliario, equipo e instrumental médico y de laboratorio
Comercio al por mayor de mobiliario y equipo de oficina
Comercio al por menor en ferreterías y tlapalerías
Comercio al por menor de artículos para la limpieza
Otros servicios de limpieza
Comercio al por mayor de equipo de telecomunicaciones, fotografía y cinematografía
Comercio al por mayor de cemento, tabique y grava
Comercio al por mayor de abarrotes
Otros servicios de publicidad
Venta al por mayor por comisión y consignación
Otros intermediarios de comercio al por mayor
Comercio al por mayor de otros materiales para la construcción, excepto de madera
Comercio al por mayor de electrodomésticos menores y aparatos de línea blanca
Comercio al por mayor de ropa
Otros servicios de apoyo a los negocios
Asalariado
Socio o accionista
Comercio al por mayor de productos químicos para uso industrial
Alquiler de equipo para el comercio y los servicios</v>
          </cell>
          <cell r="Q127" t="str">
            <v>Calle</v>
          </cell>
          <cell r="R127" t="str">
            <v>TRES</v>
          </cell>
          <cell r="S127" t="str">
            <v>EDIFICIO 2</v>
          </cell>
          <cell r="T127" t="str">
            <v>DEPTO 502</v>
          </cell>
          <cell r="U127" t="str">
            <v>Colonia</v>
          </cell>
          <cell r="V127" t="str">
            <v>INFONAVIT</v>
          </cell>
          <cell r="W127">
            <v>29</v>
          </cell>
          <cell r="X127" t="str">
            <v>CHILPANCINGO DE LOS BRAVO</v>
          </cell>
          <cell r="Y127">
            <v>29</v>
          </cell>
          <cell r="Z127" t="str">
            <v>CHILPANCINGO DE LOS BRAVO</v>
          </cell>
          <cell r="AA127">
            <v>12</v>
          </cell>
          <cell r="AB127" t="str">
            <v>Guerrero</v>
          </cell>
          <cell r="AC127">
            <v>39090</v>
          </cell>
        </row>
        <row r="128">
          <cell r="M128" t="str">
            <v>IMM1911255P3</v>
          </cell>
          <cell r="N128" t="str">
            <v>Ciudad de México</v>
          </cell>
          <cell r="O128" t="str">
            <v>No</v>
          </cell>
          <cell r="P128" t="str">
            <v>Comercio al por mayor de productos farmacéuticos
Reparación y mantenimiento de otro equipo electrónico y de equipo de precisión</v>
          </cell>
          <cell r="Q128" t="str">
            <v>Avenida</v>
          </cell>
          <cell r="R128" t="str">
            <v>INSURGENTES SUR</v>
          </cell>
          <cell r="S128">
            <v>1425</v>
          </cell>
          <cell r="T128" t="str">
            <v>PISO 18 OF D</v>
          </cell>
          <cell r="U128" t="str">
            <v>Colonia</v>
          </cell>
          <cell r="V128" t="str">
            <v>INSURGENTES MIXCOAC</v>
          </cell>
          <cell r="W128">
            <v>9</v>
          </cell>
          <cell r="X128" t="str">
            <v>CIUDAD DE MÉXICO</v>
          </cell>
          <cell r="Y128">
            <v>14</v>
          </cell>
          <cell r="Z128" t="str">
            <v>BENITO JUAREZ</v>
          </cell>
          <cell r="AA128">
            <v>9</v>
          </cell>
          <cell r="AB128" t="str">
            <v>Ciudad de México</v>
          </cell>
          <cell r="AC128">
            <v>3920</v>
          </cell>
        </row>
        <row r="129">
          <cell r="M129" t="str">
            <v>UIRP9005299L6</v>
          </cell>
          <cell r="N129" t="str">
            <v>Guerrero</v>
          </cell>
          <cell r="O129" t="str">
            <v>No</v>
          </cell>
          <cell r="P129" t="str">
            <v>Comercio al por mayor de artículos de papelería para uso escolar y de oficina
Comercio al por mayor de mobiliario y equipo de oficina
Comercio al por mayor de mobiliario, equipo e instrumental médico y de laboratorio
Comercio al por mayor de equipo y accesorios de cómputo
Comercio al por menor de artículos de papelería
Comercio al por mayor de productos farmacéuticos
Comercio al por menor de llantas y cámaras, corbatas, válvulas de cámara y tapones para automóviles, camionetas y camiones de motor
Impresión de formas continuas y otros impresos
Comercio al por menor de artículos para la limpieza
Alquiler de mesas, sillas, vajillas y similares
Comercio al por mayor de ropa
Comercio al por mayor de calzado
Comercio al por mayor de blancos
Comercio al por mayor de productos químicos para uso industrial</v>
          </cell>
          <cell r="Q129" t="str">
            <v>Calle</v>
          </cell>
          <cell r="R129" t="str">
            <v>MAPLE</v>
          </cell>
          <cell r="S129">
            <v>60</v>
          </cell>
          <cell r="T129">
            <v>0</v>
          </cell>
          <cell r="U129" t="str">
            <v>Colonia</v>
          </cell>
          <cell r="V129" t="str">
            <v>LOS SAUCES</v>
          </cell>
          <cell r="W129">
            <v>29</v>
          </cell>
          <cell r="X129" t="str">
            <v>CHILPANCINGO DE LOS BRAVO</v>
          </cell>
          <cell r="Y129">
            <v>29</v>
          </cell>
          <cell r="Z129" t="str">
            <v>CHILPANCINGO DE LOS BRAVO</v>
          </cell>
          <cell r="AA129">
            <v>12</v>
          </cell>
          <cell r="AB129" t="str">
            <v>Guerrero</v>
          </cell>
          <cell r="AC129">
            <v>39060</v>
          </cell>
        </row>
        <row r="130">
          <cell r="M130" t="str">
            <v>FSP080626737</v>
          </cell>
          <cell r="N130" t="str">
            <v>Querétaro</v>
          </cell>
          <cell r="O130" t="str">
            <v>No</v>
          </cell>
          <cell r="P130" t="str">
            <v>Farmacias sin minisúper
Comercio al por mayor de mobiliario, equipo e instrumental médico y de laboratorio
Comercio al por menor de artículos de perfumería y cosméticos</v>
          </cell>
          <cell r="Q130" t="str">
            <v>Avenida</v>
          </cell>
          <cell r="R130" t="str">
            <v>HIDALGO</v>
          </cell>
          <cell r="S130">
            <v>199</v>
          </cell>
          <cell r="T130">
            <v>15</v>
          </cell>
          <cell r="U130" t="str">
            <v>Colonia</v>
          </cell>
          <cell r="V130" t="str">
            <v>NIÑOS HEROES</v>
          </cell>
          <cell r="W130">
            <v>1</v>
          </cell>
          <cell r="X130" t="str">
            <v>QUERÉTARO</v>
          </cell>
          <cell r="Z130" t="str">
            <v>QUERÉTARO</v>
          </cell>
          <cell r="AA130">
            <v>22</v>
          </cell>
          <cell r="AB130" t="str">
            <v>Querétaro</v>
          </cell>
          <cell r="AC130">
            <v>76100</v>
          </cell>
        </row>
        <row r="131">
          <cell r="M131" t="str">
            <v>JASC820915TM4</v>
          </cell>
          <cell r="N131" t="str">
            <v>Guerrero</v>
          </cell>
          <cell r="O131" t="str">
            <v>No</v>
          </cell>
          <cell r="P131" t="str">
            <v>Comercio al por mayor de mobiliario y equipo de oficina
Comercio al por mayor de equipo y accesorios de cómputo
Inmobiliarias y corredores de bienes raíces
Proveedores de acceso a Internet y servicios de búsqueda en la red
Comercio al por mayor de mobiliario, equipo e instrumental médico y de laboratorio
Comercio al por mayor de artículos de papelería para uso escolar y de oficina
Comercio al por menor de computadoras y sus accesorios
Otras telecomunicaciones inalámbricas, excepto los servicios de satélites</v>
          </cell>
          <cell r="Q131" t="str">
            <v>Calle</v>
          </cell>
          <cell r="R131" t="str">
            <v>Emiliano Zapata</v>
          </cell>
          <cell r="S131">
            <v>15</v>
          </cell>
          <cell r="T131">
            <v>0</v>
          </cell>
          <cell r="U131" t="str">
            <v>Ciudad</v>
          </cell>
          <cell r="V131" t="str">
            <v>20 de Noviembre</v>
          </cell>
          <cell r="W131">
            <v>29</v>
          </cell>
          <cell r="X131" t="str">
            <v>Chilpancingo de los Bravo</v>
          </cell>
          <cell r="Y131">
            <v>29</v>
          </cell>
          <cell r="Z131" t="str">
            <v>Chilpancingo de los Bravo</v>
          </cell>
          <cell r="AA131">
            <v>12</v>
          </cell>
          <cell r="AB131" t="str">
            <v>Guerrero</v>
          </cell>
          <cell r="AC131">
            <v>39096</v>
          </cell>
        </row>
        <row r="132">
          <cell r="M132" t="str">
            <v>CUGD8912157E7</v>
          </cell>
          <cell r="N132" t="str">
            <v>Guerrero</v>
          </cell>
          <cell r="O132" t="str">
            <v>No</v>
          </cell>
          <cell r="P132" t="str">
            <v>Comercio al por mayor de mobiliario y equipo de oficina
Comercio al por mayor de abarrotes
Comercio al por menor en ferreterías y tlapalerías
Comercio al por mayor de productos farmacéuticos
Socio o accionista
Comercio al por mayor de mobiliario, equipo e instrumental médico y de laboratorio
Comercio al por mayor de equipo y accesorios de cómputo
Comercio al por mayor de otros materiales para la construcción, excepto de madera
Comercio al por mayor de fertilizantes, plaguicidas y semillas para siembra
Comercio al por mayor de artículos de papelería para uso escolar y de oficina
Comercio al por menor de pintura (excepto en aerosol), recubrimientos, barnices, brochas, materiales y accesorios para pintura no artística
Distribución de material publicitario
Farmacias sin minisúper
Comercio al por mayor de electrodomésticos menores y aparatos de línea blanca</v>
          </cell>
          <cell r="Q132" t="str">
            <v>Calle</v>
          </cell>
          <cell r="R132" t="str">
            <v>CAFETALES</v>
          </cell>
          <cell r="S132">
            <v>6</v>
          </cell>
          <cell r="T132">
            <v>0</v>
          </cell>
          <cell r="U132" t="str">
            <v>Colonia</v>
          </cell>
          <cell r="V132" t="str">
            <v>BOSQUES DEL SUR</v>
          </cell>
          <cell r="W132">
            <v>29</v>
          </cell>
          <cell r="X132" t="str">
            <v>CHILPANCINGO DE LOS BRAVO</v>
          </cell>
          <cell r="Y132">
            <v>29</v>
          </cell>
          <cell r="Z132" t="str">
            <v>CHILPANCINGO DE LOS BRAVO</v>
          </cell>
          <cell r="AA132">
            <v>12</v>
          </cell>
          <cell r="AB132" t="str">
            <v>Guerrero</v>
          </cell>
          <cell r="AC132">
            <v>39074</v>
          </cell>
        </row>
        <row r="133">
          <cell r="M133" t="str">
            <v>AST200518G51</v>
          </cell>
          <cell r="N133" t="str">
            <v>Guerrero</v>
          </cell>
          <cell r="O133" t="str">
            <v>No</v>
          </cell>
          <cell r="P133" t="str">
            <v>Comercio al por mayor de mobiliario, equipo e instrumental médico y de laboratorio
Comercio al por mayor de artículos de papelería para uso escolar y de oficina
Comercio al por mayor de equipo y accesorios de cómputo
Comercio al por menor de artículos para la limpieza
Comercio al por mayor de mobiliario y equipo de oficina
Comercio al por mayor de blancos
Comercio al por mayor de productos farmacéuticos
Comercio al por mayor por medios masivos de comunicación (como correo e internet) y otros medios
Comercio al por mayor de ropa
Otros servicios de publicidad
Comercio al por menor en ferreterías y tlapalerías</v>
          </cell>
          <cell r="Q133" t="str">
            <v>Cerrada</v>
          </cell>
          <cell r="R133" t="str">
            <v>PRIVADA CARLOS GOMEZ</v>
          </cell>
          <cell r="S133" t="str">
            <v>19-A</v>
          </cell>
          <cell r="T133">
            <v>0</v>
          </cell>
          <cell r="U133" t="str">
            <v>Colonia</v>
          </cell>
          <cell r="V133" t="str">
            <v>COLINAS DEL SUR</v>
          </cell>
          <cell r="W133">
            <v>29</v>
          </cell>
          <cell r="X133" t="str">
            <v>CHILPANCINGO DE LOS BRAVO</v>
          </cell>
          <cell r="Y133">
            <v>29</v>
          </cell>
          <cell r="Z133" t="str">
            <v>CHILPANCINGO DE LOS BRAVO</v>
          </cell>
          <cell r="AA133">
            <v>12</v>
          </cell>
          <cell r="AB133" t="str">
            <v>Guerrero</v>
          </cell>
          <cell r="AC133">
            <v>39012</v>
          </cell>
        </row>
        <row r="134">
          <cell r="M134" t="str">
            <v>GCR171114HZ2</v>
          </cell>
          <cell r="N134" t="str">
            <v>Ciudad de México</v>
          </cell>
          <cell r="O134" t="str">
            <v>No</v>
          </cell>
          <cell r="P134" t="str">
            <v>Construcción de obras de urbanización
Comercio al por mayor de blancos
Comercio al por mayor de maquinaria y equipo para la industria manufacturera
Otras construcciones de ingeniería civil u obra pesada
Administración y supervisión de construcción de otras obras de ingeniería civil u obra pesada
Administración y supervisión de Construcción de inmuebles comerciales, institucionales y de servicios
Edición de otros materiales integrada con la impresión
Comercio al por mayor de mobiliario, equipo e instrumental médico y de laboratorio
Comercio al por mayor de artículos de papelería para uso escolar y de oficina
Comercio al por mayor de productos farmacéuticos
Otros trabajos especializados para la construcción
Otros servicios de publicidad
Montaje de estructuras de concreto prefabricadas</v>
          </cell>
          <cell r="Q134" t="str">
            <v>Calle</v>
          </cell>
          <cell r="R134" t="str">
            <v>PLAYA ROQUETA</v>
          </cell>
          <cell r="S134">
            <v>96</v>
          </cell>
          <cell r="T134">
            <v>0</v>
          </cell>
          <cell r="U134" t="str">
            <v>Colonia</v>
          </cell>
          <cell r="V134" t="str">
            <v>REFORMA IZTACCIHUATL</v>
          </cell>
          <cell r="W134">
            <v>9</v>
          </cell>
          <cell r="X134" t="str">
            <v>CIUDAD DE MEXICO</v>
          </cell>
          <cell r="Y134">
            <v>7</v>
          </cell>
          <cell r="Z134" t="str">
            <v>IZTACALCO</v>
          </cell>
          <cell r="AA134">
            <v>9</v>
          </cell>
          <cell r="AB134" t="str">
            <v>Ciudad de México</v>
          </cell>
          <cell r="AC134">
            <v>8810</v>
          </cell>
        </row>
        <row r="135">
          <cell r="M135" t="str">
            <v>SDI191219QV3</v>
          </cell>
          <cell r="N135" t="str">
            <v>Guerrero</v>
          </cell>
          <cell r="O135" t="str">
            <v>No</v>
          </cell>
          <cell r="P135" t="str">
            <v>Comercio al por mayor de artículos de papelería para uso escolar y de oficina
Construcción de obras de urbanización
Otras construcciones de ingeniería civil u obra pesada
Comercio al por mayor de otros materiales para la construcción, excepto de madera
Construcción de sistemas de riego agrícola
Comercio al por mayor de mobiliario y equipo de oficina
Construcción de vivienda unifamiliar
Enajenación de arena, grava, piedra, tierra y otros bienes muebles provenientes del suelo
Comercio al por mayor de maquinaria y equipo para otros servicios y para actividades comerciales</v>
          </cell>
          <cell r="Q135" t="str">
            <v>Calle</v>
          </cell>
          <cell r="R135" t="str">
            <v>ALDAMA</v>
          </cell>
          <cell r="S135">
            <v>15</v>
          </cell>
          <cell r="T135" t="str">
            <v>S/N</v>
          </cell>
          <cell r="U135" t="str">
            <v>Colonia</v>
          </cell>
          <cell r="V135" t="str">
            <v>LOS ANGELES</v>
          </cell>
          <cell r="W135">
            <v>29</v>
          </cell>
          <cell r="X135" t="str">
            <v>CHILPANCINGO DE LOS BRAVO</v>
          </cell>
          <cell r="Y135">
            <v>29</v>
          </cell>
          <cell r="Z135" t="str">
            <v>CHILPANCINGO DE LOS BRAVO</v>
          </cell>
          <cell r="AA135">
            <v>12</v>
          </cell>
          <cell r="AB135" t="str">
            <v>Guerrero</v>
          </cell>
          <cell r="AC135">
            <v>39040</v>
          </cell>
        </row>
        <row r="136">
          <cell r="M136" t="str">
            <v>ISD191108P46</v>
          </cell>
          <cell r="N136" t="str">
            <v>Guerrero</v>
          </cell>
          <cell r="O136" t="str">
            <v>No</v>
          </cell>
          <cell r="P136" t="str">
            <v>Comercio al por menor de alfombras, tapetes, gobelinos, tapices, linóleos, cortinas, persianas y similares
Comercio al por mayor de cemento, tabique y grava
Comercio al por mayor de mobiliario y equipo de oficina
Comercio al por mayor de artículos de papelería para uso escolar y de oficina
Comercio al por mayor de otros materiales para la construcción, excepto de madera</v>
          </cell>
          <cell r="Q136" t="str">
            <v>Calle</v>
          </cell>
          <cell r="R136" t="str">
            <v>MARISCAL GALEANA</v>
          </cell>
          <cell r="S136" t="str">
            <v>NO. 31</v>
          </cell>
          <cell r="T136">
            <v>0</v>
          </cell>
          <cell r="U136" t="str">
            <v>Colonia</v>
          </cell>
          <cell r="V136" t="str">
            <v>HERMENEGILDO GALEANA</v>
          </cell>
          <cell r="W136">
            <v>29</v>
          </cell>
          <cell r="X136" t="str">
            <v>CHILPANCINGO DE LOS BRAVO</v>
          </cell>
          <cell r="Y136">
            <v>29</v>
          </cell>
          <cell r="Z136" t="str">
            <v>CHILPANCINGO DE LOS BRAVO</v>
          </cell>
          <cell r="AA136">
            <v>12</v>
          </cell>
          <cell r="AB136" t="str">
            <v>Guerrero</v>
          </cell>
          <cell r="AC136">
            <v>39010</v>
          </cell>
        </row>
        <row r="137">
          <cell r="M137" t="str">
            <v>BASA960427CL6</v>
          </cell>
          <cell r="N137" t="str">
            <v>Guerrero</v>
          </cell>
          <cell r="O137" t="str">
            <v>No</v>
          </cell>
          <cell r="P137" t="str">
            <v>Comercio al por mayor de abarrotes
Impresión de formas continuas y otros impresos
Otros intermediarios de comercio al por mayor
Comercio al por mayor de artículos de papelería para uso escolar y de oficina
Comercio al por mayor de carnes rojas
Comercio al por mayor de equipo y accesorios de cómputo
Comercio al por mayor de frutas y verduras frescas
Comercio al por mayor de productos lácteos, como crema, mantequilla, yogur, queso
Comercio al por menor de artículos para la limpieza
Comercio al por menor en ferreterías y tlapalerías
Farmacias sin minisúper
Comercio al por mayor de electrodomésticos menores y aparatos de línea blanca
Comercio al por menor de otros artículos para la decoración de interiores</v>
          </cell>
          <cell r="Q137" t="str">
            <v>Calle</v>
          </cell>
          <cell r="R137" t="str">
            <v>CJN BENITO JUAREZ 1</v>
          </cell>
          <cell r="S137">
            <v>9</v>
          </cell>
          <cell r="T137">
            <v>0</v>
          </cell>
          <cell r="U137" t="str">
            <v>Colonia</v>
          </cell>
          <cell r="V137" t="str">
            <v>VISTA HERMOSA</v>
          </cell>
          <cell r="W137">
            <v>29</v>
          </cell>
          <cell r="X137" t="str">
            <v>CHILPANCINGO DE LOS BRAVO</v>
          </cell>
          <cell r="Y137">
            <v>29</v>
          </cell>
          <cell r="Z137" t="str">
            <v>CHILPANCINGO DE LOS BRAVO</v>
          </cell>
          <cell r="AA137">
            <v>12</v>
          </cell>
          <cell r="AB137" t="str">
            <v>Guerrero</v>
          </cell>
          <cell r="AC137">
            <v>39050</v>
          </cell>
        </row>
        <row r="138">
          <cell r="M138" t="str">
            <v>ROFK891031FE4</v>
          </cell>
          <cell r="N138" t="str">
            <v>Guerrero</v>
          </cell>
          <cell r="O138" t="str">
            <v>No</v>
          </cell>
          <cell r="P138" t="str">
            <v>Comercio al por mayor de artículos de papelería para uso escolar y de oficina
Comercio al por mayor de equipo y accesorios de cómputo
Comercio al por mayor de mobiliario, equipo e instrumental médico y de laboratorio
Comercio al por menor de otros artículos para la decoración de interiores
Comercio al por menor de artículos para la limpieza
Comercio al por menor en ferreterías y tlapalerías
Farmacias sin minisúper
Otros intermediarios de comercio al por mayor
Comercio al por mayor de productos lácteos, como crema, mantequilla, yogur, queso
Comercio al por mayor de frutas y verduras frescas
Comercio al por mayor de carnes rojas
Comercio al por mayor de abarrotes
Impresión de formas continuas y otros impresos
Comercio al por mayor de electrodomésticos menores y aparatos de línea blanca</v>
          </cell>
          <cell r="Q138" t="str">
            <v>Calle</v>
          </cell>
          <cell r="R138" t="str">
            <v>FRANCISCO VILLA</v>
          </cell>
          <cell r="S138">
            <v>84</v>
          </cell>
          <cell r="T138">
            <v>0</v>
          </cell>
          <cell r="U138" t="str">
            <v>Colonia</v>
          </cell>
          <cell r="V138" t="str">
            <v>VISTA HERMOSA</v>
          </cell>
          <cell r="W138">
            <v>29</v>
          </cell>
          <cell r="X138" t="str">
            <v>CHILPANCINGO DE LOS BRAVO</v>
          </cell>
          <cell r="Y138">
            <v>29</v>
          </cell>
          <cell r="Z138" t="str">
            <v>CHILPANCINGO DE LOS BRAVO</v>
          </cell>
          <cell r="AA138">
            <v>12</v>
          </cell>
          <cell r="AB138" t="str">
            <v>Guerrero</v>
          </cell>
          <cell r="AC138">
            <v>39050</v>
          </cell>
        </row>
        <row r="139">
          <cell r="M139" t="str">
            <v>PHA950926AZ6</v>
          </cell>
          <cell r="N139" t="str">
            <v>Ciudad de México</v>
          </cell>
          <cell r="O139" t="str">
            <v>No</v>
          </cell>
          <cell r="P139" t="str">
            <v>Comercio al por mayor de mobiliario, equipo e instrumental médico y de laboratorio
Servicios de bancos de órganos, de bancos de sangre y otros servicios auxiliares al tratamiento médico prestados por el sector privado</v>
          </cell>
          <cell r="Q139" t="str">
            <v>Cerrada</v>
          </cell>
          <cell r="R139" t="str">
            <v>Martin Mendalde</v>
          </cell>
          <cell r="S139">
            <v>1348</v>
          </cell>
          <cell r="T139">
            <v>0</v>
          </cell>
          <cell r="U139" t="str">
            <v>Colonia</v>
          </cell>
          <cell r="V139" t="str">
            <v>Del Valle Sur</v>
          </cell>
          <cell r="W139">
            <v>52</v>
          </cell>
          <cell r="X139" t="str">
            <v>Benito Juarez</v>
          </cell>
          <cell r="Y139">
            <v>52</v>
          </cell>
          <cell r="Z139" t="str">
            <v>Benito Juarez</v>
          </cell>
          <cell r="AA139">
            <v>9</v>
          </cell>
          <cell r="AB139" t="str">
            <v>Ciudad de México</v>
          </cell>
          <cell r="AC139">
            <v>3100</v>
          </cell>
        </row>
        <row r="140">
          <cell r="M140" t="str">
            <v>GAAS881026IZ3</v>
          </cell>
          <cell r="N140" t="str">
            <v>Guerrero</v>
          </cell>
          <cell r="O140" t="str">
            <v>No</v>
          </cell>
          <cell r="P140" t="str">
            <v>Comercio al por mayor de artículos de papelería para uso escolar y de oficina
Comercio al por menor de artículos para la limpieza
Comercio al por menor en ferreterías y tlapalerías
Comercio al por menor de teléfonos, de otros aparatos de comunicación, refacciones y accesorios
Comercio al por mayor de electrodomésticos menores y aparatos de línea blanca
Comercio al por menor de computadoras y sus accesorios
Comercio al por mayor de mobiliario y equipo de oficina
Comercio al por menor de discos, discos compactos, casetes, cartuchos, cintas de audio y video
Comercio al por menor en general de uniformes y artículos deportivos, equipo y accesorios para excursionismo, pesca y caza deportiva
Comercio al por mayor de blancos
Alquiler de equipo de cómputo y de otras máquinas y mobiliario de oficina
Comercio al por mayor de mobiliario, equipo e instrumental médico y de laboratorio
Comercio al por mayor de productos farmacéuticos
Otros intermediarios de comercio al por mayor</v>
          </cell>
          <cell r="Q140" t="str">
            <v>Calle</v>
          </cell>
          <cell r="R140" t="str">
            <v>JOSE FRANCISCO RUIZ MASSIEU</v>
          </cell>
          <cell r="S140" t="str">
            <v>MANZANA 7 LOTE 8</v>
          </cell>
          <cell r="T140">
            <v>0</v>
          </cell>
          <cell r="U140" t="str">
            <v>Colonia</v>
          </cell>
          <cell r="V140" t="str">
            <v>LA HERRADURA</v>
          </cell>
          <cell r="W140">
            <v>29</v>
          </cell>
          <cell r="X140" t="str">
            <v>CHILPANCINGO DE LOS BRAVO</v>
          </cell>
          <cell r="Y140">
            <v>29</v>
          </cell>
          <cell r="Z140" t="str">
            <v>CHILPANCINGO DE LOS BRAVO</v>
          </cell>
          <cell r="AA140">
            <v>12</v>
          </cell>
          <cell r="AB140" t="str">
            <v>Guerrero</v>
          </cell>
          <cell r="AC140">
            <v>39044</v>
          </cell>
        </row>
        <row r="141">
          <cell r="M141" t="str">
            <v>VAZA640913I78</v>
          </cell>
          <cell r="N141" t="str">
            <v>Guerrero</v>
          </cell>
          <cell r="O141" t="str">
            <v>No</v>
          </cell>
          <cell r="P141" t="str">
            <v>Reparación y mantenimiento de maquinaria y equipo industrial
Comercio al por menor de partes y refacciones usadas para automóviles, camionetas y camiones
Comercio al por menor de partes y refacciones nuevas para automóviles, camionetas y camiones
Instalaciones de sistemas centrales de aire acondicionado y calefacción
Comercio al por menor de artículos de papelería
Comercio al por menor de artículos para la limpieza
Comercio al por menor de computadoras y sus accesorios
Otro autotransporte foráneo de carga especializado
Comercio al por menor de otros alimentos preparados para su consumo sin incluir botanas, productos de confitería, chocolates y demás productos derivados del cacao, dulces de frutas y hortalizas, cremas de cacahuate y avellanas
Otro autotransporte local de carga especializado</v>
          </cell>
          <cell r="Q141" t="str">
            <v>Calle</v>
          </cell>
          <cell r="R141" t="str">
            <v>TAXCO</v>
          </cell>
          <cell r="S141">
            <v>24</v>
          </cell>
          <cell r="T141">
            <v>0</v>
          </cell>
          <cell r="U141" t="str">
            <v>Colonia</v>
          </cell>
          <cell r="V141" t="str">
            <v>INDECO</v>
          </cell>
          <cell r="W141">
            <v>29</v>
          </cell>
          <cell r="X141" t="str">
            <v>CHILPANCINGO DE LOS BRAVO</v>
          </cell>
          <cell r="Y141">
            <v>29</v>
          </cell>
          <cell r="Z141" t="str">
            <v>CHILPANCINGO DE LOS BRAVO</v>
          </cell>
          <cell r="AA141">
            <v>12</v>
          </cell>
          <cell r="AB141" t="str">
            <v>Guerrero</v>
          </cell>
          <cell r="AC141">
            <v>39060</v>
          </cell>
        </row>
        <row r="142">
          <cell r="M142" t="str">
            <v>TIN090211JC9</v>
          </cell>
          <cell r="N142" t="str">
            <v>Jalisco</v>
          </cell>
          <cell r="O142" t="str">
            <v>No</v>
          </cell>
          <cell r="P142" t="str">
            <v>Otros intermediarios de comercio al por mayor</v>
          </cell>
          <cell r="Q142" t="str">
            <v>Calle</v>
          </cell>
          <cell r="R142" t="str">
            <v>MONTEMORELOS</v>
          </cell>
          <cell r="S142" t="str">
            <v>3831-A</v>
          </cell>
          <cell r="T142">
            <v>0</v>
          </cell>
          <cell r="U142" t="str">
            <v>Colonia</v>
          </cell>
          <cell r="V142" t="str">
            <v>LOMA BONITA</v>
          </cell>
          <cell r="W142">
            <v>1</v>
          </cell>
          <cell r="X142" t="str">
            <v>ZAPOPAN</v>
          </cell>
          <cell r="Y142">
            <v>1</v>
          </cell>
          <cell r="Z142" t="str">
            <v>ZAPOPAN</v>
          </cell>
          <cell r="AA142">
            <v>14</v>
          </cell>
          <cell r="AB142" t="str">
            <v>Jalisco</v>
          </cell>
          <cell r="AC142">
            <v>45086</v>
          </cell>
        </row>
        <row r="143">
          <cell r="M143" t="str">
            <v>DUCL600913QJ6</v>
          </cell>
          <cell r="N143" t="str">
            <v>Morelos</v>
          </cell>
          <cell r="O143" t="str">
            <v>No</v>
          </cell>
          <cell r="P143" t="str">
            <v>Comercio al por mayor de maquinaria y equipo agropecuario, forestal y para la pesca
Comercio al por mayor de mobiliario y equipo de oficina
Comercio al por mayor de maquinaria y equipo para otros servicios y para actividades comerciales
Comercio al por mayor de mobiliario, equipo e instrumental médico y de laboratorio
Comercio al por mayor de productos farmacéuticos</v>
          </cell>
          <cell r="Q143" t="str">
            <v>Privada</v>
          </cell>
          <cell r="R143" t="str">
            <v>II DE INSURGENTES</v>
          </cell>
          <cell r="S143">
            <v>4</v>
          </cell>
          <cell r="T143" t="str">
            <v>S/N</v>
          </cell>
          <cell r="U143" t="str">
            <v>Colonia</v>
          </cell>
          <cell r="V143" t="str">
            <v>MOCTEZUMA</v>
          </cell>
          <cell r="W143">
            <v>11</v>
          </cell>
          <cell r="X143" t="str">
            <v>JIUTEPEC</v>
          </cell>
          <cell r="Y143">
            <v>11</v>
          </cell>
          <cell r="Z143" t="str">
            <v>JIUTEPEC</v>
          </cell>
          <cell r="AA143">
            <v>17</v>
          </cell>
          <cell r="AB143" t="str">
            <v>Morelos</v>
          </cell>
          <cell r="AC143">
            <v>62553</v>
          </cell>
        </row>
        <row r="144">
          <cell r="M144" t="str">
            <v>AITH791003ID9</v>
          </cell>
          <cell r="N144" t="str">
            <v>Guerrero</v>
          </cell>
          <cell r="O144" t="str">
            <v>No</v>
          </cell>
          <cell r="P144" t="str">
            <v>Edición de periódicos integrada con la impresión
Comercio al por mayor de revistas y periódicos
Comercio al por mayor de mobiliario y equipo de oficina
Comercio al por menor de artículos para la limpieza
Comercio al por mayor de equipo y material eléctrico
Comercio al por menor en ferreterías y tlapalerías
Restaurantes de comida para llevar
Servicios de fotocopiado, fax y afines
Comercio al por menor de llantas y cámaras, corbatas, válvulas de cámara y tapones para automóviles, camionetas y camiones de motor
Otras construcciones de ingeniería civil u obra pesada
Comercio al por menor de partes y refacciones nuevas para automóviles, camionetas y camiones
Comercio al por menor de aparatos ortopédicos
Comercio al por mayor de equipo y accesorios de cómputo
Comercio al por mayor de artículos de papelería para uso escolar y de oficina
Comercio al por mayor de productos farmacéuticos
Comercio al por mayor de otros materiales para la construcción, excepto de madera
Comercio al por mayor de pintura (Excepto en aerosol)
Comercio al por mayor de maquinaria y equipo para otros servicios y para actividades comerciales
Centros generales de alquiler
Departamentos y casas amueblados con servicios de hotelería
Alquiler de automóviles sin chofer</v>
          </cell>
          <cell r="Q144" t="str">
            <v>Calle</v>
          </cell>
          <cell r="R144" t="str">
            <v>HEROICO COLEGIO MILITAR</v>
          </cell>
          <cell r="S144">
            <v>49</v>
          </cell>
          <cell r="T144" t="str">
            <v>DEPARTAMENTO 2</v>
          </cell>
          <cell r="U144" t="str">
            <v>Colonia</v>
          </cell>
          <cell r="V144" t="str">
            <v>SAN MATEO</v>
          </cell>
          <cell r="W144">
            <v>1</v>
          </cell>
          <cell r="X144" t="str">
            <v>CHILPANCINGO</v>
          </cell>
          <cell r="Y144">
            <v>29</v>
          </cell>
          <cell r="Z144" t="str">
            <v>CHILPANCINGO DE LOS BRAVO</v>
          </cell>
          <cell r="AA144">
            <v>12</v>
          </cell>
          <cell r="AB144" t="str">
            <v>Guerrero</v>
          </cell>
          <cell r="AC144">
            <v>39022</v>
          </cell>
        </row>
        <row r="145">
          <cell r="M145" t="str">
            <v>LEES7106072M8</v>
          </cell>
          <cell r="N145" t="str">
            <v>Guerrero</v>
          </cell>
          <cell r="O145" t="str">
            <v>No</v>
          </cell>
          <cell r="P145" t="str">
            <v>Alquiler de Oficinas y locales comerciales
Alquiler de Viviendas no amuebladas
Asalariado
Socio o accionista</v>
          </cell>
          <cell r="Q145" t="str">
            <v>Avenida</v>
          </cell>
          <cell r="R145" t="str">
            <v>URUGUAY</v>
          </cell>
          <cell r="S145" t="str">
            <v>LOTE 14 MANZANA 1</v>
          </cell>
          <cell r="T145">
            <v>0</v>
          </cell>
          <cell r="U145" t="str">
            <v>Colonia</v>
          </cell>
          <cell r="V145" t="str">
            <v>LA CINCA</v>
          </cell>
          <cell r="W145">
            <v>1</v>
          </cell>
          <cell r="X145" t="str">
            <v>CHILPANCINGO</v>
          </cell>
          <cell r="Y145">
            <v>29</v>
          </cell>
          <cell r="Z145" t="str">
            <v>DE LOS BRAVO</v>
          </cell>
          <cell r="AA145">
            <v>12</v>
          </cell>
          <cell r="AB145" t="str">
            <v>Guerrero</v>
          </cell>
          <cell r="AC145">
            <v>39074</v>
          </cell>
        </row>
        <row r="146">
          <cell r="M146" t="str">
            <v>GRU190719HK5</v>
          </cell>
          <cell r="N146" t="str">
            <v>Ciudad de México</v>
          </cell>
          <cell r="O146" t="str">
            <v>No</v>
          </cell>
          <cell r="P146" t="str">
            <v>Comercio al por mayor de productos farmacéuticos
Reparación y mantenimiento de maquinaria y equipo industrial
Comercio al por mayor de mobiliario, equipo e instrumental médico y de laboratorio</v>
          </cell>
          <cell r="Q146" t="str">
            <v>Avenida</v>
          </cell>
          <cell r="R146" t="str">
            <v>INSURGENTES SUR</v>
          </cell>
          <cell r="S146">
            <v>1425</v>
          </cell>
          <cell r="T146" t="str">
            <v>PISO 15 OF D</v>
          </cell>
          <cell r="U146" t="str">
            <v>Colonia</v>
          </cell>
          <cell r="V146" t="str">
            <v>INSURGENTES MIXCOAC</v>
          </cell>
          <cell r="W146">
            <v>52</v>
          </cell>
          <cell r="X146" t="str">
            <v>BENITO JUAREZ</v>
          </cell>
          <cell r="Y146">
            <v>52</v>
          </cell>
          <cell r="Z146" t="str">
            <v>BENITO JUAREZ</v>
          </cell>
          <cell r="AA146">
            <v>9</v>
          </cell>
          <cell r="AB146" t="str">
            <v>Ciudad de México</v>
          </cell>
          <cell r="AC146">
            <v>3920</v>
          </cell>
        </row>
        <row r="147">
          <cell r="M147" t="str">
            <v>CCC190325KU5</v>
          </cell>
          <cell r="N147" t="str">
            <v>Puebla</v>
          </cell>
          <cell r="O147" t="str">
            <v>No</v>
          </cell>
          <cell r="P147" t="str">
            <v>Construcción de obras de urbanización
Otras construcciones de ingeniería civil u obra pesada
Comercio al por mayor de maquinaria y equipo para la industria manufacturera
Comercio al por mayor de blancos
Comercio al por mayor de productos farmacéuticos
Comercio al por mayor de mobiliario, equipo e instrumental médico y de laboratorio
Cría y engorda de vacas, reses o novillos para su venta
Comercio al por mayor de artículos de papelería para uso escolar y de oficina
Siembra, cultivo y cosecha de sorgo forrajero
Siembra, cultivo y cosecha de maíz forrajero
Siembra, cultivo y cosecha de frijol
Siembra, cultivo y cosecha de maíz grano
Siembra, cultivo y cosecha de sorgo grano
Otros servicios de publicidad
Edición de otros materiales integrada con la impresión</v>
          </cell>
          <cell r="Q147" t="str">
            <v>Avenida</v>
          </cell>
          <cell r="R147" t="str">
            <v>LAS TORRES</v>
          </cell>
          <cell r="S147">
            <v>714</v>
          </cell>
          <cell r="T147">
            <v>0</v>
          </cell>
          <cell r="U147" t="str">
            <v>Colonia</v>
          </cell>
          <cell r="V147" t="str">
            <v>VICENTE GUERRERO</v>
          </cell>
          <cell r="W147">
            <v>1</v>
          </cell>
          <cell r="X147" t="str">
            <v>PUEBLA</v>
          </cell>
          <cell r="Y147">
            <v>1</v>
          </cell>
          <cell r="Z147" t="str">
            <v>PUEBLA</v>
          </cell>
          <cell r="AA147">
            <v>21</v>
          </cell>
          <cell r="AB147" t="str">
            <v>Puebla</v>
          </cell>
          <cell r="AC147">
            <v>72470</v>
          </cell>
        </row>
        <row r="148">
          <cell r="M148" t="str">
            <v>RAMF6311199WA</v>
          </cell>
          <cell r="N148" t="str">
            <v>Guerrero</v>
          </cell>
          <cell r="O148" t="str">
            <v>No</v>
          </cell>
          <cell r="P148" t="str">
            <v>Otro autotransporte local de carga general</v>
          </cell>
          <cell r="Q148" t="str">
            <v>Calle</v>
          </cell>
          <cell r="R148" t="str">
            <v>s/n</v>
          </cell>
          <cell r="S148" t="str">
            <v>Casa 07</v>
          </cell>
          <cell r="T148">
            <v>1</v>
          </cell>
          <cell r="U148" t="str">
            <v>Colonia</v>
          </cell>
          <cell r="V148" t="str">
            <v>Arboledas</v>
          </cell>
          <cell r="W148">
            <v>1</v>
          </cell>
          <cell r="X148" t="str">
            <v>Acapulco</v>
          </cell>
          <cell r="Y148">
            <v>1</v>
          </cell>
          <cell r="Z148" t="str">
            <v>Acapulco de Juarez</v>
          </cell>
          <cell r="AA148">
            <v>12</v>
          </cell>
          <cell r="AB148" t="str">
            <v>Guerrero</v>
          </cell>
          <cell r="AC148">
            <v>39770</v>
          </cell>
        </row>
        <row r="149">
          <cell r="M149" t="str">
            <v>CAR9408222MA</v>
          </cell>
          <cell r="N149" t="str">
            <v>Ciudad de México</v>
          </cell>
          <cell r="O149" t="str">
            <v>No</v>
          </cell>
          <cell r="P149" t="str">
            <v>Comercio al por mayor de productos farmacéuticos</v>
          </cell>
          <cell r="Q149" t="str">
            <v>Calle</v>
          </cell>
          <cell r="R149" t="str">
            <v>SUR 79 A</v>
          </cell>
          <cell r="S149">
            <v>310</v>
          </cell>
          <cell r="T149">
            <v>0</v>
          </cell>
          <cell r="U149" t="str">
            <v>Colonia</v>
          </cell>
          <cell r="V149" t="str">
            <v>SINATEL</v>
          </cell>
          <cell r="W149">
            <v>1</v>
          </cell>
          <cell r="X149" t="str">
            <v>IZTAPALAPA</v>
          </cell>
          <cell r="Z149" t="str">
            <v>IZTAPALAPA</v>
          </cell>
          <cell r="AA149">
            <v>9</v>
          </cell>
          <cell r="AB149" t="str">
            <v>Ciudad de México</v>
          </cell>
          <cell r="AC149">
            <v>9470</v>
          </cell>
        </row>
        <row r="150">
          <cell r="M150" t="str">
            <v>ZUVG800913UH6</v>
          </cell>
          <cell r="N150" t="str">
            <v>Guerrero</v>
          </cell>
          <cell r="O150" t="str">
            <v>No</v>
          </cell>
          <cell r="P150" t="str">
            <v>Captación, tratamiento y suministro de agua para uso doméstico realizados por particulares
Comercio al por mayor de maquinaria y equipo para otros servicios y para actividades comerciales
Comercio al por menor en tiendas de abarrotes, ultramarinos y misceláneas
Comercio al por mayor de mobiliario y equipo de oficina
Comercio al por mayor de artículos de papelería para uso escolar y de oficina
Comercio al por mayor de equipo y accesorios de cómputo</v>
          </cell>
          <cell r="Q150" t="str">
            <v>Calle</v>
          </cell>
          <cell r="R150" t="str">
            <v>CALLE BELIZARIO DOMINGUEZ</v>
          </cell>
          <cell r="S150">
            <v>4</v>
          </cell>
          <cell r="T150" t="str">
            <v>S/N</v>
          </cell>
          <cell r="U150" t="str">
            <v>Colonia</v>
          </cell>
          <cell r="V150" t="str">
            <v>CENTRO</v>
          </cell>
          <cell r="W150">
            <v>29</v>
          </cell>
          <cell r="X150" t="str">
            <v>CHILPANCINGO DE LOS BRAVO</v>
          </cell>
          <cell r="Y150">
            <v>29</v>
          </cell>
          <cell r="Z150" t="str">
            <v>CHILPANCINGO DE LOS BRAVO GUERRERO</v>
          </cell>
          <cell r="AA150">
            <v>12</v>
          </cell>
          <cell r="AB150" t="str">
            <v>Guerrero</v>
          </cell>
          <cell r="AC150">
            <v>39000</v>
          </cell>
        </row>
        <row r="151">
          <cell r="M151" t="str">
            <v>AIC1912208X1</v>
          </cell>
          <cell r="N151" t="str">
            <v>Guerrero</v>
          </cell>
          <cell r="O151" t="str">
            <v>No</v>
          </cell>
          <cell r="P151" t="str">
            <v>Otras construcciones de ingeniería civil u obra pesada</v>
          </cell>
          <cell r="Q151" t="str">
            <v>Avenida</v>
          </cell>
          <cell r="R151" t="str">
            <v>AV COSTERA MIGUEL ALEMAN</v>
          </cell>
          <cell r="S151">
            <v>116</v>
          </cell>
          <cell r="T151" t="str">
            <v>163-A</v>
          </cell>
          <cell r="U151" t="str">
            <v>Colonia</v>
          </cell>
          <cell r="V151" t="str">
            <v>CONDESA</v>
          </cell>
          <cell r="W151">
            <v>1</v>
          </cell>
          <cell r="X151" t="str">
            <v>ACAPULCO DE JUAREZ</v>
          </cell>
          <cell r="Z151" t="str">
            <v>DE JUAREZ</v>
          </cell>
          <cell r="AA151">
            <v>12</v>
          </cell>
          <cell r="AB151" t="str">
            <v>Guerrero</v>
          </cell>
          <cell r="AC151">
            <v>39690</v>
          </cell>
        </row>
        <row r="152">
          <cell r="M152" t="str">
            <v>SAHV800801V32</v>
          </cell>
          <cell r="N152" t="str">
            <v>Guerrero</v>
          </cell>
          <cell r="O152" t="str">
            <v>No</v>
          </cell>
          <cell r="P152" t="str">
            <v>Comercio al por mayor de artículos de papelería para uso escolar y de oficina
Comercio al por mayor de equipo y accesorios de cómputo
Otros servicios de limpieza
Comercio al por menor de computadoras y sus accesorios
Comercio al por menor de artículos para la limpieza
Comercio al por mayor de mobiliario y equipo de oficina</v>
          </cell>
          <cell r="Q152" t="str">
            <v>Avenida</v>
          </cell>
          <cell r="R152" t="str">
            <v>MEXICO</v>
          </cell>
          <cell r="S152" t="str">
            <v>MZ 6 LT 21</v>
          </cell>
          <cell r="T152">
            <v>0</v>
          </cell>
          <cell r="U152" t="str">
            <v>Colonia</v>
          </cell>
          <cell r="V152" t="str">
            <v>PPS</v>
          </cell>
          <cell r="W152">
            <v>1</v>
          </cell>
          <cell r="X152" t="str">
            <v>CHILPANCINGO</v>
          </cell>
          <cell r="Y152">
            <v>29</v>
          </cell>
          <cell r="Z152" t="str">
            <v>CHILPANCINGO</v>
          </cell>
          <cell r="AA152">
            <v>12</v>
          </cell>
          <cell r="AB152" t="str">
            <v>Guerrero</v>
          </cell>
          <cell r="AC152">
            <v>39010</v>
          </cell>
        </row>
        <row r="153">
          <cell r="M153" t="str">
            <v>AUVE910909IX3</v>
          </cell>
          <cell r="N153" t="str">
            <v>Guerrero</v>
          </cell>
          <cell r="O153" t="str">
            <v>No</v>
          </cell>
          <cell r="P153" t="str">
            <v>Comercio al por mayor de artículos de papelería para uso escolar y de oficina
Comercio al por menor de computadoras y sus accesorios
Comercio al por mayor de equipo y accesorios de cómputo
Comercio al por mayor de mobiliario y equipo de oficina
Comercio al por menor de artículos para la limpieza
Comercio al por menor de partes y refacciones usadas para automóviles, camionetas y camiones</v>
          </cell>
          <cell r="Q153" t="str">
            <v>Cerrada</v>
          </cell>
          <cell r="R153" t="str">
            <v>DEL SOL</v>
          </cell>
          <cell r="S153">
            <v>7</v>
          </cell>
          <cell r="T153">
            <v>0</v>
          </cell>
          <cell r="U153" t="str">
            <v>Colonia</v>
          </cell>
          <cell r="V153" t="str">
            <v>HACIENDITA</v>
          </cell>
          <cell r="W153">
            <v>1</v>
          </cell>
          <cell r="X153" t="str">
            <v>CHILPANCINGO</v>
          </cell>
          <cell r="Y153">
            <v>29</v>
          </cell>
          <cell r="Z153" t="str">
            <v>CHILPANCINGO</v>
          </cell>
          <cell r="AA153">
            <v>12</v>
          </cell>
          <cell r="AB153" t="str">
            <v>Guerrero</v>
          </cell>
          <cell r="AC153">
            <v>39087</v>
          </cell>
        </row>
        <row r="154">
          <cell r="M154" t="str">
            <v>MOLL8612255BA</v>
          </cell>
          <cell r="N154" t="str">
            <v>Ciudad de México</v>
          </cell>
          <cell r="O154" t="str">
            <v>No</v>
          </cell>
          <cell r="P154" t="str">
            <v>Comercio al por mayor de mobiliario y equipo de oficina
Comercio al por mayor de artículos de papelería para uso escolar y de oficina
Comercio al por mayor de equipo y accesorios de cómputo
Comercio al por menor de artículos para la limpieza
Comercio al por mayor de abarrotes
Comercio al por mayor de otros productos textiles
Comercio al por mayor de electrodomésticos menores y aparatos de línea blanca
Comercio al por menor de otros alimentos preparados para su consumo
Comercio al por menor en ferreterías y tlapalerías
Comercio al por menor de partes y refacciones nuevas para automóviles, camionetas y camiones
Comercio al por mayor de pintura (Excepto en aerosol)</v>
          </cell>
          <cell r="Q154" t="str">
            <v>Calle</v>
          </cell>
          <cell r="R154">
            <v>18</v>
          </cell>
          <cell r="S154">
            <v>20</v>
          </cell>
          <cell r="T154">
            <v>3</v>
          </cell>
          <cell r="U154" t="str">
            <v>Colonia</v>
          </cell>
          <cell r="V154" t="str">
            <v>AMPLIACION PROGRESO NACIONAL</v>
          </cell>
          <cell r="W154">
            <v>5</v>
          </cell>
          <cell r="X154" t="str">
            <v>GUSTAVO A MADERO</v>
          </cell>
          <cell r="Y154">
            <v>1</v>
          </cell>
          <cell r="Z154" t="str">
            <v>GUSTAVO A MADERO</v>
          </cell>
          <cell r="AA154">
            <v>9</v>
          </cell>
          <cell r="AB154" t="str">
            <v>Ciudad de México</v>
          </cell>
          <cell r="AC154">
            <v>7650</v>
          </cell>
        </row>
        <row r="155">
          <cell r="M155" t="str">
            <v>MCE110413720</v>
          </cell>
          <cell r="N155" t="str">
            <v>Guerrero</v>
          </cell>
          <cell r="O155" t="str">
            <v>No</v>
          </cell>
          <cell r="P155" t="str">
            <v>Comercio al por mayor de artículos de papelería para uso escolar y de oficina
Comercio al por mayor de equipo y accesorios de cómputo
Comercio al por mayor de abarrotes
Comercio al por mayor de mobiliario y equipo de oficina
Comercio al por mayor de productos farmacéuticos
Comercio al por mayor de mobiliario, equipo e instrumental médico y de laboratorio
Comercio al por mayor de equipo y material eléctrico
Comercio al por mayor de maquinaria y equipo para otros servicios y para actividades comerciales
Comercio al por mayor de artículos y accesorios para diseño y pintura artística
Comercio al por menor en ferreterías y tlapalerías
Comercio al por mayor de electrodomésticos menores y aparatos de línea blanca
Comercio al por mayor de cemento, tabique y grava 5 13/04/2011
Comercio al por menor de artículos para la limpieza</v>
          </cell>
          <cell r="Q155" t="str">
            <v>Avenida</v>
          </cell>
          <cell r="R155" t="str">
            <v>LAZARO CARDENAS</v>
          </cell>
          <cell r="S155">
            <v>65</v>
          </cell>
          <cell r="T155">
            <v>0</v>
          </cell>
          <cell r="U155" t="str">
            <v>Colonia</v>
          </cell>
          <cell r="V155" t="str">
            <v>TEMIXCO I</v>
          </cell>
          <cell r="W155">
            <v>29</v>
          </cell>
          <cell r="X155" t="str">
            <v>CHILPANCINGO DE LOS BRAVO</v>
          </cell>
          <cell r="Y155">
            <v>29</v>
          </cell>
          <cell r="Z155" t="str">
            <v>CHILPANCINGO DE LOS BRAVO</v>
          </cell>
          <cell r="AA155">
            <v>12</v>
          </cell>
          <cell r="AB155" t="str">
            <v>Guerrero</v>
          </cell>
          <cell r="AC155">
            <v>39089</v>
          </cell>
        </row>
        <row r="156">
          <cell r="M156" t="str">
            <v>ROHX01030185A</v>
          </cell>
          <cell r="N156" t="str">
            <v>Guerrero</v>
          </cell>
          <cell r="O156" t="str">
            <v>No</v>
          </cell>
          <cell r="P156" t="str">
            <v>Comercio al por mayor de productos farmacéuticos
Comercio al por mayor de productos químicos para uso industrial
Comercio al por mayor de mobiliario y equipo de oficina
Comercio al por menor de artículos para la limpieza
Comercio al por mayor de artículos de papelería para uso escolar y de oficina
Comercio al por mayor de blancos
Comercio al por menor en general de uniformes y artículos deportivos, equipo y accesorios para excursionismo, pesca y caza deportiva
Construcción de obras para el tratamiento, distribución y suministro de agua y drenaje
Comercio al por mayor de otros productos textiles
Comercio al por mayor de juguetes
Comercio al por mayor de equipo y accesorios de cómputo
Comercio al por menor de discos, discos compactos, casetes, cartuchos, cintas de audio y video
Comercio al por menor de teléfonos, de otros aparatos de comunicación, refacciones y accesorios
Comercio al por menor en ferreterías y tlapalerías 
Construcción de obras de urbanización
Comercio al por mayor de artículos de joyería y otros accesorios de vestir
Comercio al por mayor de artículos y aparatos deportivos
Comercio al por mayor de electrodomésticos menores y aparatos de línea blanca
Comercio al por mayor de cemento, tabique y grava
Comercio al por menor de computadoras y sus accesorios</v>
          </cell>
          <cell r="Q156" t="str">
            <v>Calle</v>
          </cell>
          <cell r="R156" t="str">
            <v>MOISES GUEVARA</v>
          </cell>
          <cell r="S156">
            <v>38</v>
          </cell>
          <cell r="T156" t="str">
            <v>EDIFICIO D DEPARTAMENTO 102</v>
          </cell>
          <cell r="U156" t="str">
            <v>Fraccionamiento</v>
          </cell>
          <cell r="V156" t="str">
            <v>FRACC. VILLA HUACAPA</v>
          </cell>
          <cell r="W156">
            <v>29</v>
          </cell>
          <cell r="X156" t="str">
            <v>CHILPANCINGO DE LOS BRAVO</v>
          </cell>
          <cell r="Y156">
            <v>29</v>
          </cell>
          <cell r="Z156" t="str">
            <v>CHILPANCINGO DE LOS BRAVO</v>
          </cell>
          <cell r="AA156">
            <v>12</v>
          </cell>
          <cell r="AB156" t="str">
            <v>Guerrero</v>
          </cell>
          <cell r="AC156">
            <v>39030</v>
          </cell>
        </row>
        <row r="157">
          <cell r="M157" t="str">
            <v>ZUAC7105076P7</v>
          </cell>
          <cell r="N157" t="str">
            <v>Guerrero</v>
          </cell>
          <cell r="O157" t="str">
            <v>No</v>
          </cell>
          <cell r="P157" t="str">
            <v>Comercio al por mayor de artículos de papelería para uso escolar y de oficina
Comercio al por mayor de equipo y accesorios de cómputo
Comercio al por mayor de productos químicos para uso industrial
Comercio al por mayor de mobiliario, equipo e instrumental médico y de laboratorio
Comercio al por mayor de productos farmacéuticos
Otros servicios de publicidad
Distribución de material publicitario
Comercio al por mayor de maquinaria y equipo para otros servicios y para actividades comerciales
Comercio al por mayor de mobiliario y equipo de oficina
Comercio al por menor en general de uniformes y artículos deportivos, equipo y accesorios para excursionismo, pesca y caza deportiva
Comercio al por mayor de equipo y material eléctrico
Comercio al por mayor de electrodomésticos menores y aparatos de línea blanca
Comercio al por mayor de blancos
Comercio al por mayor de artículos y aparatos deportivos
Comercio al por mayor de ropa
Comercio al por mayor de libros
Comercio al por mayor de otros materiales para la construcción, excepto de madera
Fabricación de anuncios publicitarios de todo tipo de material, como anuncios y toldos luminosos, carteleras espectaculares, anuncios electrónicos, rotagraphics, unipolares, de neón
Otros servicios educativos proporcionados por el sector privado
Enajenación de arena, grava, piedra, tierra y otros bienes muebles provenientes del suelo
Impresión de formas continuas y otros impresos 3 10/12/2022
Otros servicios de apoyo a los negocios 3 10/12/2022
Comercio al por mayor de otra maquinaria y equipo de uso general 3 10/12/2022
Comercio al por mayor por medios masivos de comunicación (como correo e internet) y otros medios
Comercio al por menor en ferreterías y tlapalerías 3 11/02/2023
Comercio al por mayor de maquinaria y equipo para la construcción y la minería 3 11/02/2023
Comercio al por mayor de cemento, tabique y grava 3 11/02/2023
Comercio al por mayor de maquinaria y equipo para la industria manufacturera</v>
          </cell>
          <cell r="Q157" t="str">
            <v>Calle</v>
          </cell>
          <cell r="R157" t="str">
            <v>CERRADA 18 DE MARZO</v>
          </cell>
          <cell r="S157" t="str">
            <v>28A</v>
          </cell>
          <cell r="T157">
            <v>0</v>
          </cell>
          <cell r="U157" t="str">
            <v>Colonia</v>
          </cell>
          <cell r="V157" t="str">
            <v>Centro</v>
          </cell>
          <cell r="W157">
            <v>1</v>
          </cell>
          <cell r="X157" t="str">
            <v>Chilpancingo</v>
          </cell>
          <cell r="Y157">
            <v>29</v>
          </cell>
          <cell r="Z157" t="str">
            <v>Chilpancingo</v>
          </cell>
          <cell r="AA157">
            <v>12</v>
          </cell>
          <cell r="AB157" t="str">
            <v>Guerrero</v>
          </cell>
          <cell r="AC157">
            <v>39000</v>
          </cell>
        </row>
        <row r="158">
          <cell r="M158" t="str">
            <v>MAGS8409267M4</v>
          </cell>
          <cell r="N158" t="str">
            <v>Guerrero</v>
          </cell>
          <cell r="O158" t="str">
            <v>No</v>
          </cell>
          <cell r="P158" t="str">
            <v>Comercio al por mayor de artículos de papelería para uso escolar y de oficina
Comercio al por mayor de semillas y granos alimenticios, frutas secas, chiles secos y especias (clavos, pimienta, azafrán, comino, nuez moscada, canela)
Comercio al por mayor de equipo y accesorios de cómputo
Comercio al por mayor de mobiliario y equipo de oficina
Socio o accionista</v>
          </cell>
          <cell r="Q158" t="str">
            <v>Calle</v>
          </cell>
          <cell r="R158" t="str">
            <v>CALLE 2</v>
          </cell>
          <cell r="S158">
            <v>218</v>
          </cell>
          <cell r="T158" t="str">
            <v>S/N</v>
          </cell>
          <cell r="U158" t="str">
            <v>Colonia</v>
          </cell>
          <cell r="V158" t="str">
            <v>LOS LIRIOS AMPLIACION</v>
          </cell>
          <cell r="W158">
            <v>1</v>
          </cell>
          <cell r="X158" t="str">
            <v>ACAPULCO DE JUAREZ</v>
          </cell>
          <cell r="Y158">
            <v>1</v>
          </cell>
          <cell r="Z158" t="str">
            <v>ACAPULCO DE JUAREZ</v>
          </cell>
          <cell r="AA158">
            <v>12</v>
          </cell>
          <cell r="AB158" t="str">
            <v>Guerrero</v>
          </cell>
          <cell r="AC158">
            <v>39780</v>
          </cell>
        </row>
        <row r="159">
          <cell r="M159" t="str">
            <v>ROPE901113RG3</v>
          </cell>
          <cell r="N159" t="str">
            <v>Guerrero</v>
          </cell>
          <cell r="O159" t="str">
            <v>No</v>
          </cell>
          <cell r="P159" t="str">
            <v>Comercio al por menor de computadoras y sus accesorios</v>
          </cell>
          <cell r="Q159" t="str">
            <v>Avenida</v>
          </cell>
          <cell r="R159" t="str">
            <v>Lateral Boulevard</v>
          </cell>
          <cell r="S159">
            <v>7</v>
          </cell>
          <cell r="T159" t="str">
            <v>sn</v>
          </cell>
          <cell r="U159" t="str">
            <v>Ciudad</v>
          </cell>
          <cell r="V159" t="str">
            <v>Col, Universal</v>
          </cell>
          <cell r="W159">
            <v>29</v>
          </cell>
          <cell r="X159" t="str">
            <v>Chilpancingo Guerrero</v>
          </cell>
          <cell r="Y159">
            <v>29</v>
          </cell>
          <cell r="Z159" t="str">
            <v>Chilapancingo de los Bravo</v>
          </cell>
          <cell r="AA159">
            <v>12</v>
          </cell>
          <cell r="AB159" t="str">
            <v>Guerrero</v>
          </cell>
          <cell r="AC159">
            <v>39080</v>
          </cell>
        </row>
        <row r="160">
          <cell r="M160" t="str">
            <v>GOTA9405104B2</v>
          </cell>
          <cell r="N160" t="str">
            <v>Guerrero</v>
          </cell>
          <cell r="O160" t="str">
            <v>No</v>
          </cell>
          <cell r="P160" t="str">
            <v>Comercio al por mayor de artículos de papelería para uso escolar y de oficina
Comercio al por mayor de equipo y accesorios de cómputo
Comercio al por mayor de fibras, hilos y telas
Alquiler de mesas, sillas, vajillas y similares
Comercio al por menor de artículos para la limpieza
Comercio al por mayor de mobiliario, equipo e instrumental médico y de laboratorio</v>
          </cell>
          <cell r="Q160" t="str">
            <v>Calle</v>
          </cell>
          <cell r="R160" t="str">
            <v>Venustiano carranza</v>
          </cell>
          <cell r="S160">
            <v>66</v>
          </cell>
          <cell r="T160">
            <v>66</v>
          </cell>
          <cell r="U160" t="str">
            <v>Colonia</v>
          </cell>
          <cell r="V160" t="str">
            <v>20 de noviembre</v>
          </cell>
          <cell r="W160">
            <v>1</v>
          </cell>
          <cell r="X160" t="str">
            <v>Chilpancingo</v>
          </cell>
          <cell r="Y160">
            <v>29</v>
          </cell>
          <cell r="Z160" t="str">
            <v>Chilpancingo</v>
          </cell>
          <cell r="AA160">
            <v>12</v>
          </cell>
          <cell r="AB160" t="str">
            <v>Guerrero</v>
          </cell>
          <cell r="AC160">
            <v>39096</v>
          </cell>
        </row>
        <row r="161">
          <cell r="M161" t="str">
            <v>VAFS7902209P5</v>
          </cell>
          <cell r="N161" t="str">
            <v>Ciudad de México</v>
          </cell>
          <cell r="O161" t="str">
            <v>No</v>
          </cell>
          <cell r="P161" t="str">
            <v>Comercio al por mayor de productos farmacéuticos
Comercio al por mayor de artículos de papelería para uso escolar y de oficina
Comercio al por mayor de equipo y accesorios de cómputo
Comercio al por mayor de mobiliario y equipo de oficina
Servicios de consultoría en administración
Comercio al por mayor de mobiliario, equipo e instrumental médico y de laboratorio</v>
          </cell>
          <cell r="Q161" t="str">
            <v>Calle</v>
          </cell>
          <cell r="R161" t="str">
            <v>FELIPE ANGELES</v>
          </cell>
          <cell r="S161">
            <v>2</v>
          </cell>
          <cell r="T161">
            <v>9</v>
          </cell>
          <cell r="U161" t="str">
            <v>Condominio</v>
          </cell>
          <cell r="V161" t="str">
            <v>LA GUADALUPE</v>
          </cell>
          <cell r="W161">
            <v>1</v>
          </cell>
          <cell r="X161" t="str">
            <v>La Magdalena Contreras</v>
          </cell>
          <cell r="Z161" t="str">
            <v>LA MAGDALENA CONTRERAS</v>
          </cell>
          <cell r="AA161">
            <v>9</v>
          </cell>
          <cell r="AB161" t="str">
            <v>Ciudad de México</v>
          </cell>
          <cell r="AC161">
            <v>10820</v>
          </cell>
        </row>
        <row r="162">
          <cell r="M162" t="str">
            <v>GCS1109235W7</v>
          </cell>
          <cell r="N162" t="str">
            <v>Guerrero</v>
          </cell>
          <cell r="O162" t="str">
            <v>No</v>
          </cell>
          <cell r="P162" t="str">
            <v>Centros generales de alquiler
Otros servicios de suministro de información
Otros servicios profesionales, científicos y técnicos
Otros intermediarios del comercio al por menor</v>
          </cell>
          <cell r="Q162" t="str">
            <v>Avenida</v>
          </cell>
          <cell r="R162" t="str">
            <v>MEXICO</v>
          </cell>
          <cell r="S162">
            <v>2</v>
          </cell>
          <cell r="T162" t="str">
            <v>A</v>
          </cell>
          <cell r="U162" t="str">
            <v>Colonia</v>
          </cell>
          <cell r="V162" t="str">
            <v>FARALLON DEL OBISPO</v>
          </cell>
          <cell r="W162">
            <v>1</v>
          </cell>
          <cell r="X162" t="str">
            <v>ACAPULCO DE JUAREZ</v>
          </cell>
          <cell r="Y162">
            <v>1</v>
          </cell>
          <cell r="Z162" t="str">
            <v>ACAPULCO DE JAUREZ</v>
          </cell>
          <cell r="AA162">
            <v>12</v>
          </cell>
          <cell r="AB162" t="str">
            <v>Guerrero</v>
          </cell>
          <cell r="AC162">
            <v>39690</v>
          </cell>
        </row>
        <row r="163">
          <cell r="M163" t="str">
            <v>LOMR631013AZA</v>
          </cell>
          <cell r="N163" t="str">
            <v>Guerrero</v>
          </cell>
          <cell r="O163" t="str">
            <v>No</v>
          </cell>
          <cell r="P163" t="str">
            <v>Reparación mecánica en general de automóviles y camiones
Promotores de espectáculos artísticos, deportivos y similares que no cuentan con instalaciones para presentarlos</v>
          </cell>
          <cell r="Q163" t="str">
            <v>Circuito</v>
          </cell>
          <cell r="R163" t="str">
            <v>CEIBA</v>
          </cell>
          <cell r="S163">
            <v>16</v>
          </cell>
          <cell r="T163">
            <v>0</v>
          </cell>
          <cell r="U163" t="str">
            <v>Fraccionamiento</v>
          </cell>
          <cell r="V163" t="str">
            <v>BOSQUES DEL SUR</v>
          </cell>
          <cell r="W163">
            <v>1</v>
          </cell>
          <cell r="X163" t="str">
            <v>CHILPANCINGO</v>
          </cell>
          <cell r="Y163">
            <v>29</v>
          </cell>
          <cell r="Z163" t="str">
            <v>CHILPANCINGO</v>
          </cell>
          <cell r="AA163">
            <v>12</v>
          </cell>
          <cell r="AB163" t="str">
            <v>Guerrero</v>
          </cell>
          <cell r="AC163">
            <v>39074</v>
          </cell>
        </row>
        <row r="164">
          <cell r="M164" t="str">
            <v>MAST560217HQ8</v>
          </cell>
          <cell r="N164" t="str">
            <v>Guerrero</v>
          </cell>
          <cell r="O164" t="str">
            <v>No</v>
          </cell>
          <cell r="P164" t="str">
            <v>Centros generales de alquiler
Alquiler de Oficinas y locales comerciales
Jubilado o pensionado
Socio o accionista
Otros intermediarios de comercio al por mayor
Otros servicios de apoyo a los negocios</v>
          </cell>
          <cell r="Q164" t="str">
            <v>Avenida</v>
          </cell>
          <cell r="R164" t="str">
            <v>MEXICO</v>
          </cell>
          <cell r="S164">
            <v>3</v>
          </cell>
          <cell r="T164" t="str">
            <v>B</v>
          </cell>
          <cell r="U164" t="str">
            <v>Colonia</v>
          </cell>
          <cell r="V164" t="str">
            <v>FARALLON DEL OBISPO</v>
          </cell>
          <cell r="W164">
            <v>1</v>
          </cell>
          <cell r="X164" t="str">
            <v>ACAPULCO DE JUAREZ</v>
          </cell>
          <cell r="Y164">
            <v>1</v>
          </cell>
          <cell r="Z164" t="str">
            <v>ACAPULCO DE JUAREZ</v>
          </cell>
          <cell r="AA164">
            <v>12</v>
          </cell>
          <cell r="AB164" t="str">
            <v>Guerrero</v>
          </cell>
          <cell r="AC164">
            <v>39690</v>
          </cell>
        </row>
        <row r="165">
          <cell r="M165" t="str">
            <v>BIC040525FU3</v>
          </cell>
          <cell r="N165" t="str">
            <v>Guerrero</v>
          </cell>
          <cell r="O165" t="str">
            <v>No</v>
          </cell>
          <cell r="P165" t="str">
            <v>Otras construcciones de ingeniería civil u obra pesada
Construcción de obras para el tratamiento, distribución y suministro de agua y drenaje
Construcción de obras de urbanización</v>
          </cell>
          <cell r="Q165" t="str">
            <v>Avenida</v>
          </cell>
          <cell r="R165" t="str">
            <v>AV CUAUHTEMOC</v>
          </cell>
          <cell r="S165">
            <v>239</v>
          </cell>
          <cell r="T165">
            <v>302</v>
          </cell>
          <cell r="U165" t="str">
            <v>Fraccionamiento</v>
          </cell>
          <cell r="V165" t="str">
            <v>MARROQUIN</v>
          </cell>
          <cell r="W165">
            <v>1</v>
          </cell>
          <cell r="X165" t="str">
            <v>ACAPULCO DE JUAREZ</v>
          </cell>
          <cell r="Y165">
            <v>1</v>
          </cell>
          <cell r="Z165" t="str">
            <v>ACAPULCO,DE JUAREZ</v>
          </cell>
          <cell r="AA165">
            <v>12</v>
          </cell>
          <cell r="AB165" t="str">
            <v>Guerrero</v>
          </cell>
          <cell r="AC165">
            <v>39640</v>
          </cell>
        </row>
        <row r="166">
          <cell r="M166" t="str">
            <v>CDA191218QE8</v>
          </cell>
          <cell r="N166" t="str">
            <v>Hidalgo</v>
          </cell>
          <cell r="O166" t="str">
            <v>No</v>
          </cell>
          <cell r="P166" t="str">
            <v>Comercio al por mayor de mobiliario, equipo e instrumental médico y de laboratorio
Comercio al por mayor de productos farmacéuticos
Comercio al por menor de aparatos ortopédicos
Comercio al por mayor de equipo y material eléctrico
Organizadores de convenciones y ferias comerciales e industriales
Otros servicios recreativos prestados por el sector privado
Servicios de contabilidad y auditoría
Otros servicios profesionales, científicos y técnicos
Servicios de consultoría en administración</v>
          </cell>
          <cell r="Q166" t="str">
            <v>Circuito</v>
          </cell>
          <cell r="R166" t="str">
            <v>CAMPANARIO</v>
          </cell>
          <cell r="S166">
            <v>130</v>
          </cell>
          <cell r="T166" t="str">
            <v>A</v>
          </cell>
          <cell r="U166" t="str">
            <v>Colonia</v>
          </cell>
          <cell r="V166" t="str">
            <v>PACHUQUILLA</v>
          </cell>
          <cell r="W166">
            <v>1</v>
          </cell>
          <cell r="X166" t="str">
            <v>MINERAL DE LA REFORMA</v>
          </cell>
          <cell r="Z166" t="str">
            <v>MINERAL DE LA REFORMA</v>
          </cell>
          <cell r="AA166">
            <v>13</v>
          </cell>
          <cell r="AB166" t="str">
            <v>Hidalgo</v>
          </cell>
          <cell r="AC166">
            <v>42180</v>
          </cell>
        </row>
        <row r="167">
          <cell r="M167" t="str">
            <v>ICI1712134B0</v>
          </cell>
          <cell r="N167" t="str">
            <v>Guerrero</v>
          </cell>
          <cell r="O167" t="str">
            <v>No</v>
          </cell>
          <cell r="P167" t="str">
            <v>Otras construcciones de ingeniería civil u obra pesada
Alquiler de maquinaria para construcción, minería y actividades forestales
Comercio al por mayor de electrodomésticos menores y aparatos de línea blanca
Comercio al por mayor de otros materiales para la construcción, excepto de madera
Servicios de consultoría en computación
Comercio al por mayor de mobiliario y equipo de oficina
Comercio al por mayor de artículos de papelería para uso escolar y de oficina
Comercio al por mayor de equipo y accesorios de cómputo
Comercio al por menor de plantas y flores naturales, arreglos florales y frutales, coronas funerarias, naturalezas muertas
Comercio al por menor de automóviles y camionetas nuevos cuya propulsión sea a través de baterías eléctricas recargable
Instalaciones de sistemas centrales de aire acondicionado y calefacción</v>
          </cell>
          <cell r="Q167" t="str">
            <v>Avenida</v>
          </cell>
          <cell r="R167" t="str">
            <v>AV COSTERA MIGUEL ALEMAN</v>
          </cell>
          <cell r="S167">
            <v>116</v>
          </cell>
          <cell r="T167" t="str">
            <v>115-A</v>
          </cell>
          <cell r="U167" t="str">
            <v>Colonia</v>
          </cell>
          <cell r="V167" t="str">
            <v>CLUB DEPORTIVO</v>
          </cell>
          <cell r="W167">
            <v>1</v>
          </cell>
          <cell r="X167" t="str">
            <v>ACAPULCO, DE JUAREZ</v>
          </cell>
          <cell r="Y167">
            <v>1</v>
          </cell>
          <cell r="Z167" t="str">
            <v>ACAPULCO DE JUAREZ</v>
          </cell>
          <cell r="AA167">
            <v>12</v>
          </cell>
          <cell r="AB167" t="str">
            <v>Guerrero</v>
          </cell>
          <cell r="AC167">
            <v>39690</v>
          </cell>
        </row>
        <row r="168">
          <cell r="M168" t="str">
            <v>CENR9209115Z7</v>
          </cell>
          <cell r="N168" t="str">
            <v>Guerrero</v>
          </cell>
          <cell r="O168" t="str">
            <v>No</v>
          </cell>
          <cell r="P168" t="str">
            <v>Alquiler de equipo de cómputo y de otras máquinas y mobiliario de oficina
Comercio al por menor de artículos de papelería</v>
          </cell>
          <cell r="Q168" t="str">
            <v>Avenida</v>
          </cell>
          <cell r="R168" t="str">
            <v>LAZARO CARDENAS</v>
          </cell>
          <cell r="S168">
            <v>76</v>
          </cell>
          <cell r="T168">
            <v>0</v>
          </cell>
          <cell r="U168" t="str">
            <v>Ciudad</v>
          </cell>
          <cell r="V168" t="str">
            <v>BUROCRATAS</v>
          </cell>
          <cell r="W168">
            <v>29</v>
          </cell>
          <cell r="X168" t="str">
            <v>CHILPANCINGO DE LOS BRAVO</v>
          </cell>
          <cell r="Y168">
            <v>29</v>
          </cell>
          <cell r="Z168" t="str">
            <v>CHILPANCINGO DE LOS BRAVO</v>
          </cell>
          <cell r="AA168">
            <v>12</v>
          </cell>
          <cell r="AB168" t="str">
            <v>Guerrero</v>
          </cell>
          <cell r="AC168">
            <v>39090</v>
          </cell>
        </row>
        <row r="169">
          <cell r="M169" t="str">
            <v>CIT190925Q65</v>
          </cell>
          <cell r="N169" t="str">
            <v>Guerrero</v>
          </cell>
          <cell r="O169" t="str">
            <v>No</v>
          </cell>
          <cell r="P169" t="str">
            <v>Servicios de limpieza de inmuebles
Alquiler de Oficinas y locales comerciales</v>
          </cell>
          <cell r="Q169" t="str">
            <v>Calle</v>
          </cell>
          <cell r="R169" t="str">
            <v>MARGARITA VIGURI</v>
          </cell>
          <cell r="S169">
            <v>15</v>
          </cell>
          <cell r="T169">
            <v>0</v>
          </cell>
          <cell r="U169" t="str">
            <v>Colonia</v>
          </cell>
          <cell r="V169" t="str">
            <v>MARGARITA VIGURI</v>
          </cell>
          <cell r="W169">
            <v>29</v>
          </cell>
          <cell r="X169" t="str">
            <v>CHILPANCINGO DE LOS BRAVO</v>
          </cell>
          <cell r="Y169">
            <v>29</v>
          </cell>
          <cell r="Z169" t="str">
            <v>CHILPANCINGO DE LOS BRAVO</v>
          </cell>
          <cell r="AA169">
            <v>12</v>
          </cell>
          <cell r="AB169" t="str">
            <v>Guerrero</v>
          </cell>
          <cell r="AC169">
            <v>39000</v>
          </cell>
        </row>
        <row r="170">
          <cell r="M170" t="str">
            <v>PAV180129MS2</v>
          </cell>
          <cell r="N170" t="str">
            <v>Guerrero</v>
          </cell>
          <cell r="O170" t="str">
            <v>No</v>
          </cell>
          <cell r="P170" t="str">
            <v>Otras construcciones de ingeniería civil u obra pesada
Comercio al por menor de automóviles y camionetas nuevos cuya propulsión sea a través de baterías eléctricas recargable
Comercio al por mayor de equipo y accesorios de cómputo
Comercio al por mayor de mobiliario y equipo de oficina
Comercio al por mayor de artículos de papelería para uso escolar y de oficina
Comercio al por mayor de otros materiales para la construcción, excepto de madera</v>
          </cell>
          <cell r="Q170" t="str">
            <v>Calle</v>
          </cell>
          <cell r="R170" t="str">
            <v>NIÑOS HEROES DE VERACRUZ</v>
          </cell>
          <cell r="S170">
            <v>16</v>
          </cell>
          <cell r="T170">
            <v>2</v>
          </cell>
          <cell r="U170" t="str">
            <v>Fraccionamiento</v>
          </cell>
          <cell r="V170" t="str">
            <v>COSTA AZUL</v>
          </cell>
          <cell r="W170">
            <v>1</v>
          </cell>
          <cell r="X170" t="str">
            <v>ACAPULCO DE JUAREZ</v>
          </cell>
          <cell r="Z170" t="str">
            <v>DE JUAREZ</v>
          </cell>
          <cell r="AA170">
            <v>12</v>
          </cell>
          <cell r="AB170" t="str">
            <v>Guerrero</v>
          </cell>
          <cell r="AC170">
            <v>39830</v>
          </cell>
        </row>
        <row r="171">
          <cell r="M171" t="str">
            <v>REEC950603FS0</v>
          </cell>
          <cell r="N171" t="str">
            <v>Guerrero</v>
          </cell>
          <cell r="O171" t="str">
            <v>No</v>
          </cell>
          <cell r="P171" t="str">
            <v>Comercio al por menor en ferreterías y tlapalerías
Comercio al por menor de pintura (excepto en aerosol), recubrimientos, barnices, brochas, materiales y accesorios para pintura no artística
Socio o accionista
Comercio al por menor de artículos de papelería
Comercio al por mayor de mobiliario y equipo de oficina
Comercio al por mayor de mobiliario, equipo e instrumental médico y de laboratorio</v>
          </cell>
          <cell r="Q171" t="str">
            <v>Calle</v>
          </cell>
          <cell r="R171" t="str">
            <v>Constituyentes</v>
          </cell>
          <cell r="S171">
            <v>6</v>
          </cell>
          <cell r="T171">
            <v>0</v>
          </cell>
          <cell r="U171" t="str">
            <v>Colonia</v>
          </cell>
          <cell r="V171" t="str">
            <v>Centro</v>
          </cell>
          <cell r="W171">
            <v>18</v>
          </cell>
          <cell r="X171" t="str">
            <v>Copala</v>
          </cell>
          <cell r="Y171">
            <v>18</v>
          </cell>
          <cell r="Z171" t="str">
            <v>Copala</v>
          </cell>
          <cell r="AA171">
            <v>12</v>
          </cell>
          <cell r="AB171" t="str">
            <v>Guerrero</v>
          </cell>
          <cell r="AC171">
            <v>41870</v>
          </cell>
        </row>
        <row r="172">
          <cell r="M172" t="str">
            <v>FEPA910314V30</v>
          </cell>
          <cell r="N172" t="str">
            <v>Guerrero</v>
          </cell>
          <cell r="O172" t="str">
            <v>No</v>
          </cell>
          <cell r="P172" t="str">
            <v>Comercio al por mayor de artículos de papelería para uso escolar y de oficina
Comercio al por mayor de artículos de papelería para uso escolar y de oficina
Comercio al por mayor de equipo y accesorios de cómp
Comercio al por mayor de equipo y accesorios de cómputo
Comercio al por mayor de mobiliario y equipo de oficina
Comercio al por mayor de mobiliario y equipo de oficina
Confección en serie de uniformes (escolares, industriales, etc.) y ropa de trabajo
Comercio al por menor de artículos para la limpieza
Confección en serie de uniformes (escolares, industriales, etc.) y ropa de trabajo
Comercio al por menor de artículos para la limpieza</v>
          </cell>
          <cell r="Q172" t="str">
            <v>Calle</v>
          </cell>
          <cell r="R172" t="str">
            <v>REP DE PANAMA</v>
          </cell>
          <cell r="S172" t="str">
            <v>MZ 19 LT 9</v>
          </cell>
          <cell r="T172" t="str">
            <v>SN</v>
          </cell>
          <cell r="U172" t="str">
            <v>Colonia</v>
          </cell>
          <cell r="V172" t="str">
            <v>PPS</v>
          </cell>
          <cell r="W172">
            <v>1</v>
          </cell>
          <cell r="X172" t="str">
            <v>CHILPANCINGO DE LOS BRAVO</v>
          </cell>
          <cell r="Z172" t="str">
            <v>GUERRERO</v>
          </cell>
          <cell r="AA172">
            <v>12</v>
          </cell>
          <cell r="AB172" t="str">
            <v>Guerrero</v>
          </cell>
          <cell r="AC172">
            <v>39010</v>
          </cell>
        </row>
        <row r="173">
          <cell r="M173" t="str">
            <v>OEAN001124JV8</v>
          </cell>
          <cell r="N173" t="str">
            <v>Guerrero</v>
          </cell>
          <cell r="O173" t="str">
            <v>No</v>
          </cell>
          <cell r="P173" t="str">
            <v>Comercio al por menor de artículos de papelería
Comercio al por menor de computadoras y sus accesorios</v>
          </cell>
          <cell r="Q173" t="str">
            <v>Calle</v>
          </cell>
          <cell r="R173" t="str">
            <v>REP. PANAMA</v>
          </cell>
          <cell r="S173" t="str">
            <v>MZ19</v>
          </cell>
          <cell r="T173" t="str">
            <v>LT9</v>
          </cell>
          <cell r="U173" t="str">
            <v>Ciudad</v>
          </cell>
          <cell r="V173" t="str">
            <v>PPS</v>
          </cell>
          <cell r="W173">
            <v>29</v>
          </cell>
          <cell r="X173" t="str">
            <v>CHILPANCINGO DE LOS BRAVO</v>
          </cell>
          <cell r="Y173">
            <v>29</v>
          </cell>
          <cell r="Z173" t="str">
            <v>CHILPANCINGO DE LOS BRAVO</v>
          </cell>
          <cell r="AA173">
            <v>12</v>
          </cell>
          <cell r="AB173" t="str">
            <v>Guerrero</v>
          </cell>
          <cell r="AC173">
            <v>39010</v>
          </cell>
        </row>
        <row r="174">
          <cell r="M174" t="str">
            <v>ICE191220CX5</v>
          </cell>
          <cell r="N174" t="str">
            <v>Guerrero</v>
          </cell>
          <cell r="O174" t="str">
            <v>No</v>
          </cell>
          <cell r="P174" t="str">
            <v>Otras construcciones de ingeniería civil u obra pesada
Comercio al por mayor de cemento, tabique y grava
Comercio al por menor en ferreterías y tlapalerías</v>
          </cell>
          <cell r="Q174" t="str">
            <v>Avenida</v>
          </cell>
          <cell r="R174" t="str">
            <v>LAZARO CARDENAS</v>
          </cell>
          <cell r="S174" t="str">
            <v>KM 7.5</v>
          </cell>
          <cell r="T174">
            <v>0</v>
          </cell>
          <cell r="U174" t="str">
            <v>Colonia</v>
          </cell>
          <cell r="V174" t="str">
            <v>CAYACO</v>
          </cell>
          <cell r="W174">
            <v>1</v>
          </cell>
          <cell r="X174" t="str">
            <v>ACAPULCO DE JUAREZ</v>
          </cell>
          <cell r="Y174">
            <v>1</v>
          </cell>
          <cell r="Z174" t="str">
            <v>ACAPULCO DE JUAREZ</v>
          </cell>
          <cell r="AA174">
            <v>12</v>
          </cell>
          <cell r="AB174" t="str">
            <v>Guerrero</v>
          </cell>
          <cell r="AC174">
            <v>39905</v>
          </cell>
        </row>
        <row r="175">
          <cell r="M175" t="str">
            <v>JIGC610203A72</v>
          </cell>
          <cell r="N175" t="str">
            <v>Guerrero</v>
          </cell>
          <cell r="O175" t="str">
            <v>No</v>
          </cell>
          <cell r="P175" t="str">
            <v>Comercio al por menor de muebles para el hogar
Comercio al por mayor de equipo y accesorios de cómputo
Comercio al por mayor de artículos de papelería para uso escolar y de oficina
Impresión de formas continuas y otros impresos
Comercio al por mayor de abarrotes
Comercio al por mayor de carnes rojas
Comercio al por mayor de frutas y verduras frescas
Comercio al por mayor de productos lácteos, como crema, mantequilla, yogur, queso
Comercio al por mayor de electrodomésticos menores y aparatos de línea blanca
Comercio al por mayor de mobiliario, equipo e instrumental médico y de laboratorio
Otros intermediarios de comercio al por mayor
Farmacias sin minisúper
Comercio al por menor de otros artículos para la decoración de interiores
Comercio al por menor en ferreterías y tlapalerías
Comercio al por menor de artículos para la limpieza</v>
          </cell>
          <cell r="Q175" t="str">
            <v>Calle</v>
          </cell>
          <cell r="R175" t="str">
            <v>FRANCISCO VILLA</v>
          </cell>
          <cell r="S175">
            <v>47</v>
          </cell>
          <cell r="T175">
            <v>0</v>
          </cell>
          <cell r="U175" t="str">
            <v>Colonia</v>
          </cell>
          <cell r="V175" t="str">
            <v>VISTA HERMOSA</v>
          </cell>
          <cell r="W175">
            <v>29</v>
          </cell>
          <cell r="X175" t="str">
            <v>CHILPANCINGO DE LOS BRAVO</v>
          </cell>
          <cell r="Y175">
            <v>29</v>
          </cell>
          <cell r="Z175" t="str">
            <v>CHILPANCINGO DE LOS BRAVO</v>
          </cell>
          <cell r="AA175">
            <v>12</v>
          </cell>
          <cell r="AB175" t="str">
            <v>Guerrero</v>
          </cell>
          <cell r="AC175">
            <v>39050</v>
          </cell>
        </row>
        <row r="176">
          <cell r="M176" t="str">
            <v>SEM151211BR6</v>
          </cell>
          <cell r="N176" t="str">
            <v>Jalisco</v>
          </cell>
          <cell r="O176" t="str">
            <v>No</v>
          </cell>
          <cell r="P176" t="str">
            <v>Comercio al por mayor de productos farmacéuticos</v>
          </cell>
          <cell r="Q176" t="str">
            <v>Calzada</v>
          </cell>
          <cell r="R176" t="str">
            <v>CLUB DE GOLF ATLAS</v>
          </cell>
          <cell r="S176">
            <v>535</v>
          </cell>
          <cell r="T176">
            <v>20</v>
          </cell>
          <cell r="U176" t="str">
            <v>Colonia</v>
          </cell>
          <cell r="V176" t="str">
            <v>CLUB DE GOLF</v>
          </cell>
          <cell r="W176">
            <v>1</v>
          </cell>
          <cell r="X176" t="str">
            <v>SAN PEDRO TLAQUEPAQUE</v>
          </cell>
          <cell r="Z176" t="str">
            <v>SAN PEDRO TLAQUEPAQUE</v>
          </cell>
          <cell r="AA176">
            <v>14</v>
          </cell>
          <cell r="AB176" t="str">
            <v>Jalisco</v>
          </cell>
          <cell r="AC176">
            <v>45623</v>
          </cell>
        </row>
        <row r="177">
          <cell r="M177" t="str">
            <v>OMJ220511MNA</v>
          </cell>
          <cell r="N177" t="str">
            <v>Ciudad de México</v>
          </cell>
          <cell r="O177" t="str">
            <v>No</v>
          </cell>
          <cell r="P177" t="str">
            <v>Comercio al por mayor de mobiliario, equipo e instrumental médico y de laboratorio
Comercio al por mayor de productos farmacéuticos</v>
          </cell>
          <cell r="Q177" t="str">
            <v>Calle</v>
          </cell>
          <cell r="R177" t="str">
            <v>Paseo de las magnolias</v>
          </cell>
          <cell r="S177">
            <v>19</v>
          </cell>
          <cell r="T177">
            <v>0</v>
          </cell>
          <cell r="U177" t="str">
            <v>Fraccionamiento</v>
          </cell>
          <cell r="V177" t="str">
            <v>PASEOS DE TAXQUEÑA</v>
          </cell>
          <cell r="W177">
            <v>1</v>
          </cell>
          <cell r="X177" t="str">
            <v>PASEOS DE TAXQUEÑA</v>
          </cell>
          <cell r="Z177" t="str">
            <v>COYOACAN</v>
          </cell>
          <cell r="AA177">
            <v>9</v>
          </cell>
          <cell r="AB177" t="str">
            <v>Ciudad de México</v>
          </cell>
          <cell r="AC177">
            <v>4250</v>
          </cell>
        </row>
        <row r="178">
          <cell r="M178" t="str">
            <v>MPR181008KR1</v>
          </cell>
          <cell r="N178" t="str">
            <v>Guerrero</v>
          </cell>
          <cell r="O178" t="str">
            <v>No</v>
          </cell>
          <cell r="P178" t="str">
            <v>Agencias de viajes
Centros generales de alquiler
Organizadores de convenciones y ferias comerciales e industriales
Otro transporte turístico
Hoteles con otros servicios integrados
Comercio al por menor de artesanías
Comercio al por menor de regalos
Hoteles sin otros servicios integrados</v>
          </cell>
          <cell r="Q178" t="str">
            <v>Avenida</v>
          </cell>
          <cell r="R178" t="str">
            <v>COSTERA MIGUEL ALEMAN</v>
          </cell>
          <cell r="S178">
            <v>116</v>
          </cell>
          <cell r="T178">
            <v>176</v>
          </cell>
          <cell r="U178" t="str">
            <v>Fraccionamiento</v>
          </cell>
          <cell r="V178" t="str">
            <v>CLUB DEPORTIVO</v>
          </cell>
          <cell r="W178">
            <v>1</v>
          </cell>
          <cell r="X178" t="str">
            <v>ACAPULCO</v>
          </cell>
          <cell r="Y178">
            <v>1</v>
          </cell>
          <cell r="Z178" t="str">
            <v>ACAPULCO DE JUAREZ</v>
          </cell>
          <cell r="AA178">
            <v>12</v>
          </cell>
          <cell r="AB178" t="str">
            <v>Guerrero</v>
          </cell>
          <cell r="AC178">
            <v>39690</v>
          </cell>
        </row>
        <row r="179">
          <cell r="M179" t="str">
            <v>CACE581107TS1</v>
          </cell>
          <cell r="N179" t="str">
            <v>Guerrero</v>
          </cell>
          <cell r="O179" t="str">
            <v>No</v>
          </cell>
          <cell r="P179" t="str">
            <v>Alquiler de Oficinas y locales comerciales
Venta de terreno
Autotransporte local de materiales para la construcción cuyo radio de acción se limita al área metropolitana, municipio o localidad en que operan</v>
          </cell>
          <cell r="Q179" t="str">
            <v>Avenida</v>
          </cell>
          <cell r="R179" t="str">
            <v>LAZARO CARDENAS</v>
          </cell>
          <cell r="S179">
            <v>20</v>
          </cell>
          <cell r="T179" t="str">
            <v>SN</v>
          </cell>
          <cell r="U179" t="str">
            <v>Colonia</v>
          </cell>
          <cell r="V179" t="str">
            <v>MARGARITA VIGURI</v>
          </cell>
          <cell r="W179">
            <v>1</v>
          </cell>
          <cell r="X179" t="str">
            <v>CHILPANCINGO</v>
          </cell>
          <cell r="Y179">
            <v>29</v>
          </cell>
          <cell r="Z179" t="str">
            <v>CHILPANCINGO DE LOS BRAVO</v>
          </cell>
          <cell r="AA179">
            <v>12</v>
          </cell>
          <cell r="AB179" t="str">
            <v>Guerrero</v>
          </cell>
          <cell r="AC179">
            <v>39060</v>
          </cell>
        </row>
        <row r="180">
          <cell r="M180" t="str">
            <v>IGL050721I85</v>
          </cell>
          <cell r="N180" t="str">
            <v>Jalisco</v>
          </cell>
          <cell r="O180" t="str">
            <v>No</v>
          </cell>
          <cell r="P180" t="str">
            <v>Comercio al por mayor de productos farmacéuticos</v>
          </cell>
          <cell r="Q180" t="str">
            <v>Calle</v>
          </cell>
          <cell r="R180" t="str">
            <v>IXTEPETE</v>
          </cell>
          <cell r="S180">
            <v>1907</v>
          </cell>
          <cell r="T180">
            <v>0</v>
          </cell>
          <cell r="U180" t="str">
            <v>Colonia</v>
          </cell>
          <cell r="V180" t="str">
            <v>MARIANO OTERO</v>
          </cell>
          <cell r="W180">
            <v>1</v>
          </cell>
          <cell r="X180" t="str">
            <v>ZAPOPAN</v>
          </cell>
          <cell r="Z180" t="str">
            <v>JALISCO</v>
          </cell>
          <cell r="AA180">
            <v>14</v>
          </cell>
          <cell r="AB180" t="str">
            <v>Jalisco</v>
          </cell>
          <cell r="AC180">
            <v>45067</v>
          </cell>
        </row>
        <row r="181">
          <cell r="M181" t="str">
            <v>MCI141218FI8</v>
          </cell>
          <cell r="N181" t="str">
            <v>Guerrero</v>
          </cell>
          <cell r="O181" t="str">
            <v>No</v>
          </cell>
          <cell r="P181" t="str">
            <v>Centros generales de alquiler
Otros servicios profesionales, científicos y técnicos
Otros intermediarios de comercio al por mayor
Organizadores de convenciones y ferias comerciales e industriales
Otros servicios de suministro de información
Comercio al por mayor de equipo y accesorios de cómputo
Comercio al por mayor de equipo y accesorios de cómputo
Otro transporte turístico
Comercio al por mayor de artículos y aparatos deportivos
Otros servicios relacionados con el transporte
Venta al por mayor por comisión y consignación
Otros trabajos especializados para la construcción
Otros intermediarios del comercio al por menor
Alquiler de mesas, sillas, vajillas y similares
Procesamiento electrónico de información, hospedaje de páginas web y otros servicios relacionados</v>
          </cell>
          <cell r="Q181" t="str">
            <v>Calle</v>
          </cell>
          <cell r="R181" t="str">
            <v>PIEDRA PICUDA</v>
          </cell>
          <cell r="S181">
            <v>116</v>
          </cell>
          <cell r="T181" t="str">
            <v>131 B</v>
          </cell>
          <cell r="U181" t="str">
            <v>Fraccionamiento</v>
          </cell>
          <cell r="V181" t="str">
            <v>FRACC CLUB DEPORTIVO</v>
          </cell>
          <cell r="W181">
            <v>1</v>
          </cell>
          <cell r="X181" t="str">
            <v>ACAPULCO</v>
          </cell>
          <cell r="Y181">
            <v>1</v>
          </cell>
          <cell r="Z181" t="str">
            <v>ACAPULCO DE JUAREZ</v>
          </cell>
          <cell r="AA181">
            <v>12</v>
          </cell>
          <cell r="AB181" t="str">
            <v>Guerrero</v>
          </cell>
          <cell r="AC181">
            <v>39690</v>
          </cell>
        </row>
        <row r="182">
          <cell r="M182" t="str">
            <v>DGR000818UA7</v>
          </cell>
          <cell r="N182" t="str">
            <v>Guerrero</v>
          </cell>
          <cell r="O182" t="str">
            <v>No</v>
          </cell>
          <cell r="P182" t="str">
            <v>Organizadores de convenciones y ferias comerciales e industriales
Organización de excursiones y paquetes turísticos para agencias de viajes
Comercio al por mayor de otra maquinaria y equipo de uso general
Otros intermediarios de comercio al por mayor
Centros generales de alquiler
Otro transporte turístico
Hoteles con otros servicios integrados
Otros servicios relacionados con el transporte
Alquiler de Teatros, estadios, auditorios y similares</v>
          </cell>
          <cell r="Q182" t="str">
            <v>Calle</v>
          </cell>
          <cell r="R182" t="str">
            <v>HILARIO MALPICA</v>
          </cell>
          <cell r="S182">
            <v>3114</v>
          </cell>
          <cell r="T182" t="str">
            <v>DEPTO 1</v>
          </cell>
          <cell r="U182" t="str">
            <v>Fraccionamiento</v>
          </cell>
          <cell r="V182" t="str">
            <v>COSTA AZUL</v>
          </cell>
          <cell r="W182">
            <v>1</v>
          </cell>
          <cell r="X182" t="str">
            <v>ACAPULCO</v>
          </cell>
          <cell r="Y182">
            <v>1</v>
          </cell>
          <cell r="Z182" t="str">
            <v>ACAPULCO DE JUAREZ</v>
          </cell>
          <cell r="AA182">
            <v>12</v>
          </cell>
          <cell r="AB182" t="str">
            <v>Guerrero</v>
          </cell>
          <cell r="AC182">
            <v>39850</v>
          </cell>
        </row>
        <row r="183">
          <cell r="M183" t="str">
            <v>CADJ710502DM2</v>
          </cell>
          <cell r="N183" t="str">
            <v>Guerrero</v>
          </cell>
          <cell r="O183" t="str">
            <v>No</v>
          </cell>
          <cell r="P183" t="str">
            <v>Comercio al por mayor de maquinaria y equipo agropecuario, forestal y para la pesca
Comercio al por mayor de mobiliario, equipo e instrumental médico y de laboratorio
Comercio al por mayor de artículos de papelería para uso escolar y de oficina
Comercio al por mayor de fertilizantes, plaguicidas y semillas para siembra
Otros servicios relacionados con la agricultura
Comercio al por mayor de mobiliario y equipo de oficina
Comercio al por menor en ferreterías y tlapalerías
Comercio al por mayor de equipo y accesorios de cómputo
Comercio al por menor de artículos para la limpieza
Construcción de sistemas de riego agrícola
Comercio al por mayor de cemento, tabique y grava</v>
          </cell>
          <cell r="Q183" t="str">
            <v>Cerrada</v>
          </cell>
          <cell r="R183" t="str">
            <v>LA CUMBRE</v>
          </cell>
          <cell r="S183" t="str">
            <v>MZD LT22</v>
          </cell>
          <cell r="T183">
            <v>0</v>
          </cell>
          <cell r="U183" t="str">
            <v>Fraccionamiento</v>
          </cell>
          <cell r="V183" t="str">
            <v>LA CUMBRE</v>
          </cell>
          <cell r="W183">
            <v>1</v>
          </cell>
          <cell r="X183" t="str">
            <v>CHILPANCINGO</v>
          </cell>
          <cell r="Y183">
            <v>29</v>
          </cell>
          <cell r="Z183" t="str">
            <v>CHILPANCINGO DE LOS BRAVO</v>
          </cell>
          <cell r="AA183">
            <v>12</v>
          </cell>
          <cell r="AB183" t="str">
            <v>Guerrero</v>
          </cell>
          <cell r="AC183">
            <v>39014</v>
          </cell>
        </row>
        <row r="184">
          <cell r="M184" t="str">
            <v>CII160809361</v>
          </cell>
          <cell r="N184" t="str">
            <v>Ciudad de México</v>
          </cell>
          <cell r="O184" t="str">
            <v>No</v>
          </cell>
          <cell r="P184" t="str">
            <v>Otros intermediarios de comercio al por mayor
Otros intermediarios del comercio al por menor
Comercio al por menor de mascotas, medicamentos, accesorios y otros productos
Comercio al por mayor de productos farmacéuticos</v>
          </cell>
          <cell r="Q184" t="str">
            <v>Avenida</v>
          </cell>
          <cell r="R184" t="str">
            <v>DIVICION DEL NORTE</v>
          </cell>
          <cell r="S184">
            <v>5201</v>
          </cell>
          <cell r="T184">
            <v>29</v>
          </cell>
          <cell r="U184" t="str">
            <v>Condominio</v>
          </cell>
          <cell r="V184" t="str">
            <v>POTRERO DE SAN BERNARDINO</v>
          </cell>
          <cell r="W184">
            <v>1</v>
          </cell>
          <cell r="X184" t="str">
            <v>XOCHIMILCO</v>
          </cell>
          <cell r="Z184" t="str">
            <v>XOCHIMILCO</v>
          </cell>
          <cell r="AA184">
            <v>9</v>
          </cell>
          <cell r="AB184" t="str">
            <v>Ciudad de México</v>
          </cell>
          <cell r="AC184">
            <v>16030</v>
          </cell>
        </row>
        <row r="185">
          <cell r="M185" t="str">
            <v>QIS9807103R1</v>
          </cell>
          <cell r="N185" t="str">
            <v>Ciudad de México</v>
          </cell>
          <cell r="O185" t="str">
            <v>No</v>
          </cell>
          <cell r="P185" t="str">
            <v>Comercio al por mayor de productos farmacéuticos
Comercio al por mayor de productos químicos para uso industrial
Otros servicios de apoyo a los negocios</v>
          </cell>
          <cell r="Q185" t="str">
            <v>Calle</v>
          </cell>
          <cell r="R185" t="str">
            <v>CAJEME</v>
          </cell>
          <cell r="S185">
            <v>23</v>
          </cell>
          <cell r="T185">
            <v>2</v>
          </cell>
          <cell r="U185" t="str">
            <v>Colonia</v>
          </cell>
          <cell r="V185" t="str">
            <v>ALVARO OBREGON</v>
          </cell>
          <cell r="W185">
            <v>1</v>
          </cell>
          <cell r="X185" t="str">
            <v>Mexico</v>
          </cell>
          <cell r="Z185" t="str">
            <v>VENUSTIANO CARRANZA</v>
          </cell>
          <cell r="AA185">
            <v>9</v>
          </cell>
          <cell r="AB185" t="str">
            <v>Ciudad de México</v>
          </cell>
          <cell r="AC185">
            <v>15990</v>
          </cell>
        </row>
        <row r="186">
          <cell r="M186" t="str">
            <v>VIAE301206QCA</v>
          </cell>
          <cell r="N186" t="str">
            <v>Guerrero</v>
          </cell>
          <cell r="O186" t="str">
            <v>No</v>
          </cell>
          <cell r="P186" t="str">
            <v>Alquiler de Oficinas y locales comerciales</v>
          </cell>
          <cell r="Q186" t="str">
            <v>Avenida</v>
          </cell>
          <cell r="R186" t="str">
            <v>REVOLUCIÓN</v>
          </cell>
          <cell r="S186">
            <v>209</v>
          </cell>
          <cell r="T186">
            <v>0</v>
          </cell>
          <cell r="U186" t="str">
            <v>Colonia</v>
          </cell>
          <cell r="V186" t="str">
            <v>CENTRO</v>
          </cell>
          <cell r="W186">
            <v>28</v>
          </cell>
          <cell r="X186" t="str">
            <v>CHILAPA DE ALVAREZ</v>
          </cell>
          <cell r="Y186">
            <v>28</v>
          </cell>
          <cell r="Z186" t="str">
            <v>CHILAPA DE ALVAREZ</v>
          </cell>
          <cell r="AA186">
            <v>12</v>
          </cell>
          <cell r="AB186" t="str">
            <v>Guerrero</v>
          </cell>
          <cell r="AC186">
            <v>41100</v>
          </cell>
        </row>
        <row r="187">
          <cell r="M187" t="str">
            <v>EBI1012166P1</v>
          </cell>
          <cell r="N187" t="str">
            <v>Puebla</v>
          </cell>
          <cell r="O187" t="str">
            <v>No</v>
          </cell>
          <cell r="P187" t="str">
            <v>Reparación y mantenimiento de otro equipo electrónico y de equipo de precisión
Comercio al por mayor de mobiliario, equipo e instrumental médico y de laboratorio</v>
          </cell>
          <cell r="Q187" t="str">
            <v>Calle</v>
          </cell>
          <cell r="R187" t="str">
            <v>VALENCIA</v>
          </cell>
          <cell r="S187">
            <v>122</v>
          </cell>
          <cell r="T187">
            <v>0</v>
          </cell>
          <cell r="U187" t="str">
            <v>Colonia</v>
          </cell>
          <cell r="V187" t="str">
            <v>Gabriel Pastor 2A Sección</v>
          </cell>
          <cell r="W187">
            <v>1</v>
          </cell>
          <cell r="X187" t="str">
            <v>PUEBLA</v>
          </cell>
          <cell r="Z187" t="str">
            <v>PUEBLA</v>
          </cell>
          <cell r="AA187">
            <v>21</v>
          </cell>
          <cell r="AB187" t="str">
            <v>Puebla</v>
          </cell>
          <cell r="AC187">
            <v>72425</v>
          </cell>
        </row>
        <row r="188">
          <cell r="M188" t="str">
            <v>MUVC5810299S9</v>
          </cell>
          <cell r="N188" t="str">
            <v>México</v>
          </cell>
          <cell r="O188" t="str">
            <v>No</v>
          </cell>
          <cell r="P188" t="str">
            <v>Reparación mecánica en general de automóviles y camiones</v>
          </cell>
          <cell r="Q188" t="str">
            <v>Calle</v>
          </cell>
          <cell r="R188" t="str">
            <v>Pavo Real</v>
          </cell>
          <cell r="S188">
            <v>350</v>
          </cell>
          <cell r="T188" t="str">
            <v>sin numero</v>
          </cell>
          <cell r="U188" t="str">
            <v>Privada</v>
          </cell>
          <cell r="V188" t="str">
            <v>Las Alamedas</v>
          </cell>
          <cell r="W188">
            <v>1</v>
          </cell>
          <cell r="X188" t="str">
            <v>otra no especificada en el catalogo</v>
          </cell>
          <cell r="Z188" t="str">
            <v>Atizapan de Zaragoza</v>
          </cell>
          <cell r="AA188">
            <v>15</v>
          </cell>
          <cell r="AB188" t="str">
            <v>México</v>
          </cell>
          <cell r="AC188">
            <v>52970</v>
          </cell>
        </row>
        <row r="189">
          <cell r="M189" t="str">
            <v>DDC1307108W8</v>
          </cell>
          <cell r="N189" t="str">
            <v>Guerrero</v>
          </cell>
          <cell r="O189" t="str">
            <v>No</v>
          </cell>
          <cell r="P189" t="str">
            <v>Comercio al por mayor de mobiliario, equipo e instrumental médico y de laboratorio
Comercio al por mayor de productos farmacéuticos
Comercio al por mayor de electrodomésticos menores y aparatos de línea blanca</v>
          </cell>
          <cell r="Q189" t="str">
            <v>Calle</v>
          </cell>
          <cell r="R189" t="str">
            <v>MONTE SINAI</v>
          </cell>
          <cell r="S189" t="str">
            <v>MANZANA 22 A</v>
          </cell>
          <cell r="T189" t="str">
            <v>LOTE 9</v>
          </cell>
          <cell r="U189" t="str">
            <v>Colonia</v>
          </cell>
          <cell r="V189" t="str">
            <v>PRADERAS DE COSTA AZUL</v>
          </cell>
          <cell r="W189">
            <v>1</v>
          </cell>
          <cell r="X189" t="str">
            <v>ACAPULCO DE JUARES</v>
          </cell>
          <cell r="Y189">
            <v>1</v>
          </cell>
          <cell r="Z189" t="str">
            <v>ACAPULCO DE JUAREZ</v>
          </cell>
          <cell r="AA189">
            <v>12</v>
          </cell>
          <cell r="AB189" t="str">
            <v>Guerrero</v>
          </cell>
          <cell r="AC189">
            <v>39845</v>
          </cell>
        </row>
        <row r="190">
          <cell r="M190" t="str">
            <v>RUCT950214EG1</v>
          </cell>
          <cell r="N190" t="str">
            <v>Guerrero</v>
          </cell>
          <cell r="O190" t="str">
            <v>No</v>
          </cell>
          <cell r="P190" t="str">
            <v>Consultorios de medicina general pertenecientes al sector privado que cuenten con título de médico conforme a las leyes
Farmacias con minisúper</v>
          </cell>
          <cell r="Q190" t="str">
            <v>Carretera</v>
          </cell>
          <cell r="R190" t="str">
            <v>ACAPULCO-MÉXICO</v>
          </cell>
          <cell r="S190" t="str">
            <v>7B</v>
          </cell>
          <cell r="T190" t="str">
            <v>S/N</v>
          </cell>
          <cell r="U190" t="str">
            <v>Colonia</v>
          </cell>
          <cell r="V190" t="str">
            <v>20 DE NOVIEMBRE</v>
          </cell>
          <cell r="W190">
            <v>1</v>
          </cell>
          <cell r="X190" t="str">
            <v>ACAPULCO DE JUÁREZ</v>
          </cell>
          <cell r="Y190">
            <v>1</v>
          </cell>
          <cell r="Z190" t="str">
            <v>ACAPULCO DE JUÁREZ</v>
          </cell>
          <cell r="AA190">
            <v>12</v>
          </cell>
          <cell r="AB190" t="str">
            <v>Guerrero</v>
          </cell>
          <cell r="AC190">
            <v>39660</v>
          </cell>
        </row>
        <row r="191">
          <cell r="M191" t="str">
            <v>DMG980416S31</v>
          </cell>
          <cell r="N191" t="str">
            <v>Ciudad de México</v>
          </cell>
          <cell r="O191" t="str">
            <v>No</v>
          </cell>
          <cell r="P191" t="str">
            <v>Comercio al por mayor de mobiliario, equipo e instrumental médico y de laboratorio
Comercio al por mayor de mobiliario y equipo de oficina
Comercio al por mayor de otros productos textiles
Comercio al por mayor de artículos de papelería para uso escolar y de oficina
Comercio al por mayor de abarrotes
Comercio al por mayor de equipo y material eléctrico</v>
          </cell>
          <cell r="Q191" t="str">
            <v>Calle</v>
          </cell>
          <cell r="R191" t="str">
            <v>MATAMOROS</v>
          </cell>
          <cell r="S191">
            <v>12</v>
          </cell>
          <cell r="T191">
            <v>0</v>
          </cell>
          <cell r="U191" t="str">
            <v>Colonia</v>
          </cell>
          <cell r="V191" t="str">
            <v>SAN JUAN TEPEPAN</v>
          </cell>
          <cell r="W191">
            <v>1</v>
          </cell>
          <cell r="X191" t="str">
            <v>SAN JUAN TEPEPAN</v>
          </cell>
          <cell r="Z191" t="str">
            <v>XOCHIMILCO</v>
          </cell>
          <cell r="AA191">
            <v>9</v>
          </cell>
          <cell r="AB191" t="str">
            <v>Ciudad de México</v>
          </cell>
          <cell r="AC191">
            <v>16020</v>
          </cell>
        </row>
        <row r="192">
          <cell r="M192" t="str">
            <v>IIP060825BC3</v>
          </cell>
          <cell r="N192" t="str">
            <v>Ciudad de México</v>
          </cell>
          <cell r="O192" t="str">
            <v>No</v>
          </cell>
          <cell r="P192" t="str">
            <v>Comercio al por mayor de productos farmacéuticos
Comercio al por mayor de mobiliario, equipo e instrumental médico y de laboratorio</v>
          </cell>
          <cell r="Q192" t="str">
            <v>Callejón</v>
          </cell>
          <cell r="R192" t="str">
            <v>OAXACA</v>
          </cell>
          <cell r="S192">
            <v>10</v>
          </cell>
          <cell r="T192">
            <v>0</v>
          </cell>
          <cell r="U192" t="str">
            <v>Ciudad</v>
          </cell>
          <cell r="V192" t="str">
            <v>SAN JERONIMO ACULCO</v>
          </cell>
          <cell r="W192">
            <v>1</v>
          </cell>
          <cell r="X192" t="str">
            <v>LA MAGDALENA CONTRERAS</v>
          </cell>
          <cell r="Z192" t="str">
            <v>LA MAGDALENA CONTRERAS</v>
          </cell>
          <cell r="AA192">
            <v>9</v>
          </cell>
          <cell r="AB192" t="str">
            <v>Ciudad de México</v>
          </cell>
          <cell r="AC192">
            <v>10400</v>
          </cell>
        </row>
        <row r="193">
          <cell r="M193" t="str">
            <v>XFU0905208D3</v>
          </cell>
          <cell r="N193" t="str">
            <v>Puebla</v>
          </cell>
          <cell r="O193" t="str">
            <v>No</v>
          </cell>
          <cell r="P193" t="str">
            <v>Servicios de control y exterminación de plagas
Servicios de limpieza de tapicería, alfombras y muebles
Otros servicios de limpieza
Otros trabajos de acabados en edificaciones
Diseño y decoración de interiores
Colocación de pisos flexibles (como alfombras, linóleos y vinilos) y pisos de madera (como parquet, duela y tablón colonial)
Otras instalaciones y equipamiento en construcciones
Instalaciones eléctricas en construcciones
Otros servicios de telecomunicaciones</v>
          </cell>
          <cell r="Q193" t="str">
            <v>Calle</v>
          </cell>
          <cell r="R193">
            <v>20</v>
          </cell>
          <cell r="S193">
            <v>1</v>
          </cell>
          <cell r="T193">
            <v>0</v>
          </cell>
          <cell r="U193" t="str">
            <v>Colonia</v>
          </cell>
          <cell r="V193" t="str">
            <v>CONCEPCION LAS LAJAS</v>
          </cell>
          <cell r="W193">
            <v>1</v>
          </cell>
          <cell r="X193" t="str">
            <v>PUEBLA</v>
          </cell>
          <cell r="Z193" t="str">
            <v>PUEBLA</v>
          </cell>
          <cell r="AA193">
            <v>21</v>
          </cell>
          <cell r="AB193" t="str">
            <v>Puebla</v>
          </cell>
          <cell r="AC193">
            <v>72190</v>
          </cell>
        </row>
        <row r="194">
          <cell r="M194" t="str">
            <v>GORJ520803847</v>
          </cell>
          <cell r="N194" t="str">
            <v>Guerrero</v>
          </cell>
          <cell r="O194" t="str">
            <v>No</v>
          </cell>
          <cell r="P194" t="str">
            <v>Comercio al por mayor agua purificada y hielo</v>
          </cell>
          <cell r="Q194" t="str">
            <v>Avenida</v>
          </cell>
          <cell r="R194" t="str">
            <v>LA BOQUITA</v>
          </cell>
          <cell r="S194">
            <v>453</v>
          </cell>
          <cell r="T194" t="str">
            <v>LOTE-52 Y 53</v>
          </cell>
          <cell r="U194" t="str">
            <v>Colonia</v>
          </cell>
          <cell r="V194" t="str">
            <v>ZONA INDUSTRIAL</v>
          </cell>
          <cell r="W194">
            <v>1</v>
          </cell>
          <cell r="X194" t="str">
            <v>ZIHUATANEJO</v>
          </cell>
          <cell r="Z194" t="str">
            <v>ZIHUATANEJO DE AZUETA</v>
          </cell>
          <cell r="AA194">
            <v>12</v>
          </cell>
          <cell r="AB194" t="str">
            <v>Guerrero</v>
          </cell>
          <cell r="AC194">
            <v>40894</v>
          </cell>
        </row>
        <row r="195">
          <cell r="M195" t="str">
            <v>DQM220614D70</v>
          </cell>
          <cell r="N195" t="str">
            <v>Guerrero</v>
          </cell>
          <cell r="O195" t="str">
            <v>No</v>
          </cell>
          <cell r="P195" t="str">
            <v>Comercio al por mayor de mobiliario, equipo e instrumental médico y de laboratorio
Laboratorios médicos y de diagnóstico pertenecientes al sector privado
Comercio al por mayor de maquinaria y equipo para otros servicios y para actividades comerciales
Comercio al por mayor de artículos de papelería para uso escolar y de oficina
Comercio al por mayor de equipo y accesorios de cómputo
Comercio al por mayor de mobiliario y equipo de oficina
Comercio al por mayor de productos químicos para uso industrial
Otros intermediarios de comercio al por mayor
Otros servicios de consultoría científica y técnica
Reparación y mantenimiento de otro equipo electrónico y de equipo de precisión
Alquiler de automóviles sin chofer</v>
          </cell>
          <cell r="Q195" t="str">
            <v>Calle</v>
          </cell>
          <cell r="R195" t="str">
            <v>PLACIDO GARCÍA REYNOSO</v>
          </cell>
          <cell r="S195" t="str">
            <v>MANZANA 9</v>
          </cell>
          <cell r="T195" t="str">
            <v>LOTE 8</v>
          </cell>
          <cell r="U195" t="str">
            <v>Colonia</v>
          </cell>
          <cell r="V195" t="str">
            <v>GUERRERO 200</v>
          </cell>
          <cell r="W195">
            <v>1</v>
          </cell>
          <cell r="X195" t="str">
            <v>CHILPANCINGO</v>
          </cell>
          <cell r="Y195">
            <v>29</v>
          </cell>
          <cell r="Z195" t="str">
            <v>CHILPANCINGO DE LOS BRAVO</v>
          </cell>
          <cell r="AA195">
            <v>12</v>
          </cell>
          <cell r="AB195" t="str">
            <v>Guerrero</v>
          </cell>
          <cell r="AC195">
            <v>39097</v>
          </cell>
        </row>
        <row r="196">
          <cell r="M196" t="str">
            <v>CACL760525PB2</v>
          </cell>
          <cell r="N196" t="str">
            <v>Guerrero</v>
          </cell>
          <cell r="O196" t="str">
            <v>No</v>
          </cell>
          <cell r="P196" t="str">
            <v>Comercio al por menor de agua purificada y hielo
Asalariado</v>
          </cell>
          <cell r="Q196" t="str">
            <v>Calle</v>
          </cell>
          <cell r="R196" t="str">
            <v>LERDO DE TEJADA</v>
          </cell>
          <cell r="S196">
            <v>2</v>
          </cell>
          <cell r="T196" t="str">
            <v>S/N</v>
          </cell>
          <cell r="U196" t="str">
            <v>Colonia</v>
          </cell>
          <cell r="V196" t="str">
            <v>CRUZ GRANDE</v>
          </cell>
          <cell r="W196">
            <v>1</v>
          </cell>
          <cell r="X196" t="str">
            <v>OMETEPEC</v>
          </cell>
          <cell r="Z196" t="str">
            <v>OMETEPEC</v>
          </cell>
          <cell r="AA196">
            <v>12</v>
          </cell>
          <cell r="AB196" t="str">
            <v>Guerrero</v>
          </cell>
          <cell r="AC196">
            <v>41700</v>
          </cell>
        </row>
        <row r="197">
          <cell r="M197" t="str">
            <v>BAPL470711H8A</v>
          </cell>
          <cell r="N197" t="str">
            <v>Guerrero</v>
          </cell>
          <cell r="O197" t="str">
            <v>No</v>
          </cell>
          <cell r="P197" t="str">
            <v>Alquiler de Oficinas y locales comerciales
Socio o accionista</v>
          </cell>
          <cell r="Q197" t="str">
            <v>Carretera</v>
          </cell>
          <cell r="R197" t="str">
            <v>CARRETERA ALTAMIRANO COYUCA DE CATALAN</v>
          </cell>
          <cell r="S197">
            <v>73</v>
          </cell>
          <cell r="T197">
            <v>0</v>
          </cell>
          <cell r="U197" t="str">
            <v>Ciudad</v>
          </cell>
          <cell r="V197" t="str">
            <v>CENTRO</v>
          </cell>
          <cell r="W197">
            <v>1</v>
          </cell>
          <cell r="X197" t="str">
            <v>CD. ALTAMIRANO</v>
          </cell>
          <cell r="Y197">
            <v>50</v>
          </cell>
          <cell r="Z197" t="str">
            <v>MUNICIPIO DE PUNGARABATO</v>
          </cell>
          <cell r="AA197">
            <v>12</v>
          </cell>
          <cell r="AB197" t="str">
            <v>Guerrero</v>
          </cell>
          <cell r="AC197">
            <v>40660</v>
          </cell>
        </row>
        <row r="198">
          <cell r="M198" t="str">
            <v>CCD201030FH6</v>
          </cell>
          <cell r="N198" t="str">
            <v>Guerrero</v>
          </cell>
          <cell r="O198" t="str">
            <v>No</v>
          </cell>
          <cell r="P198" t="str">
            <v>Construcción de carreteras, autopistas, terracerías, puentes, pasos a desnivel y aeropistas
Construcción de obras de urbanización
Otras construcciones de ingeniería civil u obra pesada</v>
          </cell>
          <cell r="Q198" t="str">
            <v>Avenida</v>
          </cell>
          <cell r="R198" t="str">
            <v>CUAUHTEMOC</v>
          </cell>
          <cell r="S198">
            <v>232</v>
          </cell>
          <cell r="T198">
            <v>0</v>
          </cell>
          <cell r="U198" t="str">
            <v>Ciudad</v>
          </cell>
          <cell r="V198" t="str">
            <v>GARITA DE JUAREZ</v>
          </cell>
          <cell r="W198">
            <v>1</v>
          </cell>
          <cell r="X198" t="str">
            <v>ACAPULCO DE JUAREZ</v>
          </cell>
          <cell r="Y198">
            <v>1</v>
          </cell>
          <cell r="Z198" t="str">
            <v>ACAPULCO DE JUAREZ</v>
          </cell>
          <cell r="AA198">
            <v>12</v>
          </cell>
          <cell r="AB198" t="str">
            <v>Guerrero</v>
          </cell>
          <cell r="AC198">
            <v>39650</v>
          </cell>
        </row>
        <row r="199">
          <cell r="M199" t="str">
            <v>AILG701212L58</v>
          </cell>
          <cell r="N199" t="str">
            <v>Guerrero</v>
          </cell>
          <cell r="O199" t="str">
            <v>No</v>
          </cell>
          <cell r="P199" t="str">
            <v>Comercio al por mayor de artículos de papelería para uso escolar y de oficina
Comercio al por mayor de equipo y accesorios de cómputo
Comercio al por mayor de artículos y aparatos deportivos
Comercio al por mayor de electrodomésticos menores y aparatos de línea blanca
Comercio al por mayor de mobiliario, equipo e instrumental médico y de laboratorio
Comercio al por mayor de mobiliario y equipo de oficina
Comercio al por mayor de productos farmacéuticos
Comercio al por mayor de equipo y material eléctrico</v>
          </cell>
          <cell r="Q199" t="str">
            <v>Calle</v>
          </cell>
          <cell r="R199" t="str">
            <v>GUADALUPE VICTORIA</v>
          </cell>
          <cell r="S199" t="str">
            <v>SN</v>
          </cell>
          <cell r="T199">
            <v>0</v>
          </cell>
          <cell r="U199" t="str">
            <v>Barrio</v>
          </cell>
          <cell r="V199" t="str">
            <v>SANTA ANITA</v>
          </cell>
          <cell r="W199">
            <v>1</v>
          </cell>
          <cell r="X199" t="str">
            <v>ZUMPANGO DEL RIO</v>
          </cell>
          <cell r="Z199" t="str">
            <v>EDUARDO NERI</v>
          </cell>
          <cell r="AA199">
            <v>12</v>
          </cell>
          <cell r="AB199" t="str">
            <v>Guerrero</v>
          </cell>
          <cell r="AC199">
            <v>40180</v>
          </cell>
        </row>
        <row r="200">
          <cell r="M200" t="str">
            <v>AASV660704IN6</v>
          </cell>
          <cell r="N200" t="str">
            <v>Guerrero</v>
          </cell>
          <cell r="O200" t="str">
            <v>No</v>
          </cell>
          <cell r="P200" t="str">
            <v>Comercio al por mayor de artículos de papelería para uso escolar y de oficina
Comercio al por mayor de mobiliario y equipo de oficina
Hospitales del sector privado dedicados a otras especialidades médicas que requieran de título de médico conforme a las leyes
Consultorios del sector privado de nutriólogos y dietistas
Otros centros del sector privado para la atención de pacientes que no requieren hospitalización
Laboratorios médicos y de diagnóstico pertenecientes al sector privado
Comercio al por mayor de mobiliario, equipo e instrumental médico y de laboratorio
Comercio al por mayor de productos farmacéuticos
Servicios de ambulancias
Servicios de investigación y desarrollo en ciencias físicas, de la vida e ingeniería prestados por el sector privado</v>
          </cell>
          <cell r="Q200" t="str">
            <v>Cerrada</v>
          </cell>
          <cell r="R200" t="str">
            <v>INSURGENTES</v>
          </cell>
          <cell r="S200">
            <v>2</v>
          </cell>
          <cell r="T200">
            <v>0</v>
          </cell>
          <cell r="U200" t="str">
            <v>Colonia</v>
          </cell>
          <cell r="V200" t="str">
            <v>LAS MARGARITAS</v>
          </cell>
          <cell r="W200">
            <v>29</v>
          </cell>
          <cell r="X200" t="str">
            <v>CHILPANCINGO DE LOS BRAVO</v>
          </cell>
          <cell r="Y200">
            <v>29</v>
          </cell>
          <cell r="Z200" t="str">
            <v>CHILPANCINGO DE LOS BRAVO</v>
          </cell>
          <cell r="AA200">
            <v>12</v>
          </cell>
          <cell r="AB200" t="str">
            <v>Guerrero</v>
          </cell>
          <cell r="AC200">
            <v>39014</v>
          </cell>
        </row>
        <row r="201">
          <cell r="M201" t="str">
            <v>STE190329RXA</v>
          </cell>
          <cell r="N201" t="str">
            <v>Ciudad de México</v>
          </cell>
          <cell r="O201" t="str">
            <v>No</v>
          </cell>
          <cell r="P201" t="str">
            <v>Otros servicios de limpieza</v>
          </cell>
          <cell r="Q201" t="str">
            <v>Calle</v>
          </cell>
          <cell r="R201" t="str">
            <v>MADROÑO</v>
          </cell>
          <cell r="S201">
            <v>66</v>
          </cell>
          <cell r="T201" t="str">
            <v>N/A</v>
          </cell>
          <cell r="U201" t="str">
            <v>Colonia</v>
          </cell>
          <cell r="V201" t="str">
            <v>XOTEPINGO</v>
          </cell>
          <cell r="W201">
            <v>9</v>
          </cell>
          <cell r="X201" t="str">
            <v>CDMX</v>
          </cell>
          <cell r="Y201">
            <v>3</v>
          </cell>
          <cell r="Z201" t="str">
            <v>COYOACAN</v>
          </cell>
          <cell r="AA201">
            <v>9</v>
          </cell>
          <cell r="AB201" t="str">
            <v>Ciudad de México</v>
          </cell>
          <cell r="AC201">
            <v>4610</v>
          </cell>
        </row>
        <row r="202">
          <cell r="M202" t="str">
            <v>OCE031028F65</v>
          </cell>
          <cell r="N202" t="str">
            <v>Guerrero</v>
          </cell>
          <cell r="O202" t="str">
            <v>No</v>
          </cell>
          <cell r="P202" t="str">
            <v>Comercio al por mayor de artículos de papelería para uso escolar y de oficina
Comercio al por mayor de equipo y accesorios de cómputo
Otras construcciones de ingeniería civil u obra pesada
Construcción de obras de urbanización
Construcción de obras para el tratamiento, distribución y suministro de agua y drenaje
Comercio al por mayor de equipo y material eléctrico
Construcción de inmuebles comerciales, institucionales y de servicios
Comercio al por mayor de mobiliario y equipo de oficina
Comercio al por mayor de maquinaria y equipo para otros servicios y para actividades comerciales
Comercio al por mayor de otra maquinaria y equipo de uso general
Alquiler de equipo de cómputo y de otras máquinas y mobiliario de oficina
Comercio al por menor de artículos para la limpieza
Comercio al por mayor de envases, papel y cartón
Comercio al por menor pañales desechables y/o toallas sanitarias
Comercio al por menor en ferreterías y tlapalerías
Comercio al por menor calzado, agujetas, tintas, plantillas, accesorios del calzado
Salones y clínicas de belleza y peluquerías
Comercio al por mayor de blancos
Comercio al por mayor de ropa
Comercio al por mayor de calzado
Comercio al por mayor de artículos de joyería y otros accesorios de vestir
Comercio al por menor de cristalería y sus piezas sueltas, loza y utensilios de cocina de cerámica y plástico</v>
          </cell>
          <cell r="Q202" t="str">
            <v>Calle</v>
          </cell>
          <cell r="R202" t="str">
            <v>AMATISTA</v>
          </cell>
          <cell r="S202" t="str">
            <v>MZ9 LT2</v>
          </cell>
          <cell r="T202">
            <v>0</v>
          </cell>
          <cell r="U202" t="str">
            <v>Colonia</v>
          </cell>
          <cell r="V202" t="str">
            <v>PALUDISMO</v>
          </cell>
          <cell r="W202">
            <v>1</v>
          </cell>
          <cell r="X202" t="str">
            <v>CHILPANCINGO</v>
          </cell>
          <cell r="Y202">
            <v>29</v>
          </cell>
          <cell r="Z202" t="str">
            <v>CHILPANCINGO DE LOS BRAVO</v>
          </cell>
          <cell r="AA202">
            <v>12</v>
          </cell>
          <cell r="AB202" t="str">
            <v>Guerrero</v>
          </cell>
          <cell r="AC202">
            <v>39095</v>
          </cell>
        </row>
        <row r="203">
          <cell r="M203" t="str">
            <v>LHS861215GAA</v>
          </cell>
          <cell r="N203" t="str">
            <v>México</v>
          </cell>
          <cell r="O203" t="str">
            <v>No</v>
          </cell>
          <cell r="P203" t="str">
            <v>Lavanderías y tintorerías
Otros servicios profesionales, científicos y técnicos</v>
          </cell>
          <cell r="Q203" t="str">
            <v>Avenida</v>
          </cell>
          <cell r="R203" t="str">
            <v>DE LAS GRANJAS</v>
          </cell>
          <cell r="S203">
            <v>38</v>
          </cell>
          <cell r="T203">
            <v>0</v>
          </cell>
          <cell r="U203" t="str">
            <v>Colonia</v>
          </cell>
          <cell r="V203" t="str">
            <v>SAN MATEO NOPALA</v>
          </cell>
          <cell r="W203">
            <v>1</v>
          </cell>
          <cell r="X203" t="str">
            <v>NAUCALPAN</v>
          </cell>
          <cell r="Z203" t="str">
            <v>NAUCALPAN DE JUAREZ</v>
          </cell>
          <cell r="AA203">
            <v>15</v>
          </cell>
          <cell r="AB203" t="str">
            <v>México</v>
          </cell>
          <cell r="AC203">
            <v>53220</v>
          </cell>
        </row>
        <row r="204">
          <cell r="M204" t="str">
            <v>VARN950423G5A</v>
          </cell>
          <cell r="N204" t="str">
            <v>Guerrero</v>
          </cell>
          <cell r="O204" t="str">
            <v>No</v>
          </cell>
          <cell r="P204" t="str">
            <v>Comercio al por mayor de equipo y accesorios de cómputo
Asalariado
Comercio al por mayor de mobiliario y equipo de oficina
Comercio al por mayor de maquinaria y equipo para otros servicios y para actividades comerciales
Comercio al por mayor de productos farmacéuticos
Otros intermediarios de comercio al por mayor
Socio o accionista
Otros servicios de apoyo a los negocios
Comercio al por mayor de artículos de papelería para uso escolar y de oficina
Comercio al por mayor de otros materiales para la construcción, excepto de madera
Enajenación de arena, grava, piedra, tierra y otros bienes muebles provenientes del suelo
Comercio al por mayor de cemento, tabique y grava
Comercio al por mayor de envases, papel y cartón
Comercio al por menor en ferreterías y tlapalerías
Comercio al por menor de artículos para la limpieza
Comercio al por menor de cristalería y sus piezas sueltas, loza y utensilios de cocina de cerámica y plástico
Comercio al por menor de instrumentos musicales y sus accesorios
Otros trabajos en exteriores no clasificados en otra parte
Comercio al por mayor de otra maquinaria y equipo de uso general
Comercio al por mayor de ropa
Preparación de terrenos para la construcción
Otras construcciones de ingeniería civil u obra pesada
Distribución de material publicitario
Otros servicios de publicidad
Comercio al por menor de artesanías</v>
          </cell>
          <cell r="Q204" t="str">
            <v>Calle</v>
          </cell>
          <cell r="R204" t="str">
            <v>SIN NOMBRE</v>
          </cell>
          <cell r="S204" t="str">
            <v>SIN NUMERO</v>
          </cell>
          <cell r="T204">
            <v>0</v>
          </cell>
          <cell r="U204" t="str">
            <v>Colonia</v>
          </cell>
          <cell r="V204" t="str">
            <v>LAS MESAS</v>
          </cell>
          <cell r="W204">
            <v>1</v>
          </cell>
          <cell r="X204" t="str">
            <v>LAS MESAS</v>
          </cell>
          <cell r="Z204" t="str">
            <v>SAN MARCOS</v>
          </cell>
          <cell r="AA204">
            <v>12</v>
          </cell>
          <cell r="AB204" t="str">
            <v>Guerrero</v>
          </cell>
          <cell r="AC204">
            <v>39970</v>
          </cell>
        </row>
        <row r="205">
          <cell r="M205" t="str">
            <v>FALF5210042UA</v>
          </cell>
          <cell r="N205" t="str">
            <v>Guerrero</v>
          </cell>
          <cell r="O205" t="str">
            <v>No</v>
          </cell>
          <cell r="P205" t="str">
            <v>Captación, tratamiento y suministro de agua para uso distinto al doméstico realizados por particulares
Comercio al por menor de agua purificada y hielo</v>
          </cell>
          <cell r="Q205" t="str">
            <v>Calle</v>
          </cell>
          <cell r="R205" t="str">
            <v>MARIANO ESCOBEDO</v>
          </cell>
          <cell r="S205">
            <v>34</v>
          </cell>
          <cell r="T205">
            <v>0</v>
          </cell>
          <cell r="U205" t="str">
            <v>Colonia</v>
          </cell>
          <cell r="V205" t="str">
            <v>UNIVERSAL</v>
          </cell>
          <cell r="W205">
            <v>1</v>
          </cell>
          <cell r="X205" t="str">
            <v>CHILPANCINGO</v>
          </cell>
          <cell r="Y205">
            <v>29</v>
          </cell>
          <cell r="Z205" t="str">
            <v>CHILPANCINGO DE LOS BRAVO</v>
          </cell>
          <cell r="AA205">
            <v>12</v>
          </cell>
          <cell r="AB205" t="str">
            <v>Guerrero</v>
          </cell>
          <cell r="AC205">
            <v>39080</v>
          </cell>
        </row>
        <row r="206">
          <cell r="M206" t="str">
            <v>POCL6810314E2</v>
          </cell>
          <cell r="N206" t="str">
            <v>Guerrero</v>
          </cell>
          <cell r="O206" t="str">
            <v>No</v>
          </cell>
          <cell r="P206" t="str">
            <v>Construcción de inmuebles comerciales, institucionales y de servicios
Comercio al por mayor de camiones
Comercio al por mayor de mobiliario, equipo e instrumental médico y de laboratorio
Venta al por mayor por comisión y consignación
Comercio al por mayor de carrocerías, cajas de carga, remolques y semirremolques
Reparación mecánica en general de automóviles y camiones
Comercio al por mayor de otros productos textiles
Otros trabajos de acabados en edificaciones
Trabajos de pintura y otros cubrimientos de paredes
Socio o accionista</v>
          </cell>
          <cell r="Q206" t="str">
            <v>Calle</v>
          </cell>
          <cell r="R206" t="str">
            <v>PRINCIPAL</v>
          </cell>
          <cell r="S206" t="str">
            <v>LOTE 64</v>
          </cell>
          <cell r="T206">
            <v>0</v>
          </cell>
          <cell r="U206" t="str">
            <v>Colonia</v>
          </cell>
          <cell r="V206" t="str">
            <v>CAMPESTRE SANTA ROSA</v>
          </cell>
          <cell r="W206">
            <v>1</v>
          </cell>
          <cell r="X206" t="str">
            <v>CHILPANCINGO</v>
          </cell>
          <cell r="Y206">
            <v>29</v>
          </cell>
          <cell r="Z206" t="str">
            <v>CHILPANCINGO DE LOS BRAVO</v>
          </cell>
          <cell r="AA206">
            <v>12</v>
          </cell>
          <cell r="AB206" t="str">
            <v>Guerrero</v>
          </cell>
          <cell r="AC206">
            <v>39070</v>
          </cell>
        </row>
        <row r="207">
          <cell r="M207" t="str">
            <v>SANE560802PS2</v>
          </cell>
          <cell r="N207" t="str">
            <v>Guerrero</v>
          </cell>
          <cell r="O207" t="str">
            <v>No</v>
          </cell>
          <cell r="P207" t="str">
            <v>Comercio al por mayor de equipo y accesorios de cómputo
Otras construcciones de ingeniería civil u obra pesada
Comercio al por mayor de mobiliario y equipo de oficina
Comercio al por menor de artículos de papelería
Otros servicios de apoyo a los negocios
Comercio al por menor calzado, agujetas, tintas, plantillas, accesorios del calzado
Comercio al por menor en general de uniformes y artículos deportivos, equipo y accesorios para excursionismo, pesca y caza deportiva
Impresión de formas continuas y otros impresos</v>
          </cell>
          <cell r="Q207" t="str">
            <v>Calle</v>
          </cell>
          <cell r="R207" t="str">
            <v>RIO BRAVO</v>
          </cell>
          <cell r="S207" t="str">
            <v>MZ 1</v>
          </cell>
          <cell r="T207" t="str">
            <v>LT 14</v>
          </cell>
          <cell r="U207" t="str">
            <v>Colonia</v>
          </cell>
          <cell r="V207" t="str">
            <v>LOS MANANTIALES</v>
          </cell>
          <cell r="W207">
            <v>1</v>
          </cell>
          <cell r="X207" t="str">
            <v>ACAPULCO DE JUAREZ</v>
          </cell>
          <cell r="Y207">
            <v>1</v>
          </cell>
          <cell r="Z207" t="str">
            <v>ACAPULCO DE JUAREZ</v>
          </cell>
          <cell r="AA207">
            <v>12</v>
          </cell>
          <cell r="AB207" t="str">
            <v>Guerrero</v>
          </cell>
          <cell r="AC207">
            <v>39799</v>
          </cell>
        </row>
        <row r="208">
          <cell r="M208" t="str">
            <v>PIBL881102G34</v>
          </cell>
          <cell r="N208" t="str">
            <v>Guerrero</v>
          </cell>
          <cell r="O208" t="str">
            <v>No</v>
          </cell>
          <cell r="P208" t="str">
            <v>Construcción de obras para el tratamiento, distribución y suministro de agua y drenaje
Construcción de carreteras, autopistas, terracerías, puentes, pasos a desnivel y aeropistas
Comercio al por mayor de cemento, tabique y grava
Comercio al por mayor de otros materiales para la construcción, excepto de madera
Otro autotransporte local de carga general
Otros trabajos especializados para la construcción
Enajenación de arena, grava, piedra, tierra y otros bienes muebles provenientes del suelo
Otras construcciones de ingeniería civil u obra pesada
Construcción de inmuebles comerciales, institucionales y de servicios
Siembra, cultivo y cosecha de maíz grano
Otros servicios de limpieza
Servicios de control y exterminación de plagas
Comercio al por menor de artículos para la limpieza
Comercio al por mayor de mobiliario y equipo de oficina
Comercio al por mayor de equipo y accesorios de cómputo
Comercio al por mayor de mobiliario, equipo e instrumental médico y de laboratorio
Comercio al por mayor de maquinaria y equipo agropecuario, forestal y para la pesca
Comercio al por mayor de artículos de perfumería
Instalaciones de sistemas centrales de aire acondicionado y calefacción
Servicios de limpieza de inmuebles
Servicios combinados de apoyo en instalaciones
Comercio al por mayor de maquinaria y equipo para la construcción y la minería
Comercio al por mayor de productos químicos para uso industrial
Comercio al por mayor de productos farmacéuticos
Comercio al por mayor de artículos de papelería para uso escolar y de oficina
Comercio al por mayor de fertilizantes, plaguicidas y semillas para siembraComercio al por mayor de medicamentos veterinarios y alimentos para animales
Cría y engorda de gallinas ponedoras de huevo para consumo
Comercio al por mayor de equipo y material eléctrico
Alquiler de equipo de cómputo y de otras máquinas y mobiliario de oficina
Otros servicios relacionados con la agricultura
Servicios de investigación de mercados y encuestas de opinión pública
Otros servicios de almacenamiento general sin instalaciones especializadas
Otros servicios relacionados con el transporte
Otro autotransporte foráneo de carga general
Comercio al por menor de lámparas ornamentales y pantallas para lámparas y candiles
Comercio al por mayor de otra maquinaria y equipo de uso general
Comercio al por mayor de maquinaria y equipo para otros servicios y para actividades comerciales
Comercio al por mayor de madera
Elaboración de alimentos frescos para consumo inmediato
Agencias de publicidad
Socio o accionista
Asalariado</v>
          </cell>
          <cell r="Q208" t="str">
            <v>Calle</v>
          </cell>
          <cell r="R208" t="str">
            <v>PLACIDO GARCIA REYNOSO</v>
          </cell>
          <cell r="S208" t="str">
            <v>MZA 10 LOT 4</v>
          </cell>
          <cell r="T208">
            <v>0</v>
          </cell>
          <cell r="U208" t="str">
            <v>Colonia</v>
          </cell>
          <cell r="V208" t="str">
            <v>GUERRERO 200</v>
          </cell>
          <cell r="W208">
            <v>1</v>
          </cell>
          <cell r="X208" t="str">
            <v>CHILPANCINGO</v>
          </cell>
          <cell r="Y208">
            <v>29</v>
          </cell>
          <cell r="Z208" t="str">
            <v>CHILPANCINGO DE LOS BRAVO</v>
          </cell>
          <cell r="AA208">
            <v>12</v>
          </cell>
          <cell r="AB208" t="str">
            <v>Guerrero</v>
          </cell>
          <cell r="AC208">
            <v>39097</v>
          </cell>
        </row>
        <row r="209">
          <cell r="M209" t="str">
            <v>AEFA6606138D2</v>
          </cell>
          <cell r="N209" t="str">
            <v>Guerrero</v>
          </cell>
          <cell r="O209" t="str">
            <v>No</v>
          </cell>
          <cell r="P209" t="str">
            <v>Alquiler de autobuses con chofer 
 Asalariado</v>
          </cell>
          <cell r="Q209" t="str">
            <v>Calle</v>
          </cell>
          <cell r="R209">
            <v>3</v>
          </cell>
          <cell r="S209" t="str">
            <v>LOTE 12</v>
          </cell>
          <cell r="T209">
            <v>0</v>
          </cell>
          <cell r="U209" t="str">
            <v>Colonia</v>
          </cell>
          <cell r="V209" t="str">
            <v>LAS CRUCES</v>
          </cell>
          <cell r="W209">
            <v>1</v>
          </cell>
          <cell r="X209" t="str">
            <v>ACAPULCO</v>
          </cell>
          <cell r="Y209">
            <v>1</v>
          </cell>
          <cell r="Z209" t="str">
            <v>ACAPULCO DE JUAREZ</v>
          </cell>
          <cell r="AA209">
            <v>12</v>
          </cell>
          <cell r="AB209" t="str">
            <v>Guerrero</v>
          </cell>
          <cell r="AC209">
            <v>39770</v>
          </cell>
        </row>
        <row r="210">
          <cell r="M210" t="str">
            <v>GUOK940620LJ5</v>
          </cell>
          <cell r="N210" t="str">
            <v>Guerrero</v>
          </cell>
          <cell r="O210" t="str">
            <v>No</v>
          </cell>
          <cell r="P210" t="str">
            <v>Construcción de obras para el tratamiento, distribución y suministro de agua y drenaje
Construcción de obras para telecomunicaciones 
Comercio al por mayor de cemento, tabique y grava 
Enajenación de arena, grava, piedra, tierra y otros bienes muebles provenientes del suelo
Comercio al por mayor de maquinaria y equipo para la construcción y la minería 
Construcción de obras de urbanización</v>
          </cell>
          <cell r="Q210" t="str">
            <v>Privada</v>
          </cell>
          <cell r="R210" t="str">
            <v>DE BUGAMBILIAS</v>
          </cell>
          <cell r="S210">
            <v>11</v>
          </cell>
          <cell r="T210" t="str">
            <v>SN</v>
          </cell>
          <cell r="U210" t="str">
            <v>Colonia</v>
          </cell>
          <cell r="V210" t="str">
            <v>JARDINES DEL SUR</v>
          </cell>
          <cell r="W210">
            <v>1</v>
          </cell>
          <cell r="X210" t="str">
            <v>CHILPANCINGO</v>
          </cell>
          <cell r="Y210">
            <v>29</v>
          </cell>
          <cell r="Z210" t="str">
            <v>CHILPANCINGO DE LOS BRAVO</v>
          </cell>
          <cell r="AA210">
            <v>12</v>
          </cell>
          <cell r="AB210" t="str">
            <v>Guerrero</v>
          </cell>
          <cell r="AC210">
            <v>39074</v>
          </cell>
        </row>
        <row r="211">
          <cell r="M211" t="str">
            <v>SIS040519NH6</v>
          </cell>
          <cell r="N211" t="str">
            <v>Tabasco</v>
          </cell>
          <cell r="O211" t="str">
            <v>No</v>
          </cell>
          <cell r="P211" t="str">
            <v>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 
Alquiler de equipo para el comercio y los servicios 
Comercio al por mayor de productos farmacéuticos 
Fabricación de equipo y aparatos para uso médico, dental, para laboratorio y de máxima seguridad
Fabricación de otros instrumentos de navegación, medición, médicos y de control 
Comercio al por menor de aparatos ortopédicos 
Comercio al por mayor de maquinaria y equipo para otros servicios y para actividades comerciales
Comercio al por mayor de ropa 
Confección en serie de uniformes (escolares, industriales, etc.) y ropa de trabajo 
Laboratorios médicos y de diagnóstico pertenecientes al sector privado 
Centros generales de alquiler 
Fabricación de preparaciones farmacéuticas 
Comercio al por mayor de blancos 
Fabricación de material de curación</v>
          </cell>
          <cell r="Q211" t="str">
            <v>Cerrada</v>
          </cell>
          <cell r="R211" t="str">
            <v>ALMENDROS</v>
          </cell>
          <cell r="S211">
            <v>102</v>
          </cell>
          <cell r="T211" t="str">
            <v>17 S</v>
          </cell>
          <cell r="U211" t="str">
            <v>Colonia</v>
          </cell>
          <cell r="V211" t="str">
            <v>DEL BOSQUE</v>
          </cell>
          <cell r="W211">
            <v>1</v>
          </cell>
          <cell r="X211" t="str">
            <v>VILLAHERMOSA</v>
          </cell>
          <cell r="Z211" t="str">
            <v>CENTRO</v>
          </cell>
          <cell r="AA211">
            <v>17</v>
          </cell>
          <cell r="AB211" t="str">
            <v>Tabasco</v>
          </cell>
          <cell r="AC211">
            <v>86160</v>
          </cell>
        </row>
        <row r="212">
          <cell r="M212" t="str">
            <v>COD090814LJ4</v>
          </cell>
          <cell r="N212" t="str">
            <v>Ciudad de México</v>
          </cell>
          <cell r="O212" t="str">
            <v>No</v>
          </cell>
          <cell r="P212" t="str">
            <v>Comercio de plaguicidas
Comercio al por mayor de productos químicos para uso industrial 
Comercio al por mayor de equipo de telecomunicaciones, fotografía y cinematografía
Comercio al por mayor de otra maquinaria y equipo de uso general 
Reparación y mantenimiento de maquinaria y equipo comercial y de servicios 
Comercio al por mayor de maquinaria y equipo agropecuario, forestal y para la pesca</v>
          </cell>
          <cell r="Q212" t="str">
            <v>Avenida</v>
          </cell>
          <cell r="R212" t="str">
            <v>INSURGENTES SUR</v>
          </cell>
          <cell r="S212">
            <v>664</v>
          </cell>
          <cell r="T212">
            <v>11</v>
          </cell>
          <cell r="U212" t="str">
            <v>Ciudad</v>
          </cell>
          <cell r="V212" t="str">
            <v>DEL VALLE NORTE</v>
          </cell>
          <cell r="W212">
            <v>52</v>
          </cell>
          <cell r="X212" t="str">
            <v>BENITO JUAREZ</v>
          </cell>
          <cell r="Y212">
            <v>52</v>
          </cell>
          <cell r="Z212" t="str">
            <v>BENITO JUAREZ</v>
          </cell>
          <cell r="AA212">
            <v>9</v>
          </cell>
          <cell r="AB212" t="str">
            <v>Ciudad de México</v>
          </cell>
          <cell r="AC212">
            <v>3100</v>
          </cell>
        </row>
        <row r="213">
          <cell r="M213" t="str">
            <v>PIBN870514QW1</v>
          </cell>
          <cell r="N213" t="str">
            <v>Guerrero</v>
          </cell>
          <cell r="O213" t="str">
            <v>No</v>
          </cell>
          <cell r="P213" t="str">
            <v>Asalariado
Comercio al por menor de artículos de papelería
Comercio al por menor de computadoras y sus accesorios
Instalaciones de sistemas centrales de aire acondicionado y calefacción
Servicios de consultoría en computación
Otros servicios profesionales, científicos y técnicos
Comercio al por mayor de artículos de papelería para uso escolar y de oficina
Comercio al por mayor de mobiliario y equipo de oficina
Comercio al por mayor de equipo y accesorios de cómputo
Construcción de carreteras, autopistas, terracerías, puentes, pasos a desnivel y aeropistas
Otras construcciones de ingeniería civil u obra pesada
Construcción de obras para el tratamiento, distribución y suministro de agua y drenaje
Administración y supervisión de construcción de obras para el tratamiento, distribución y suministro de agua, drenaje y riego
Administración y supervisión de Construcción de inmuebles comerciales, institucionales y de servicios
Enajenación de arena, grava, piedra, tierra y otros bienes muebles provenientes del suelo
Comercio al por mayor de cemento, tabique y grava
Comercio al por mayor de madera
Comercio al por mayor de equipo y material eléctrico
Comercio al por mayor de mobiliario, equipo e instrumental médico y de laboratorio
Comercio al por mayor de otra maquinaria y equipo de uso general
Agencias de publicidad
Servicios de investigación de mercados y encuestas de opinión pública
Comercio al por menor de lámparas ornamentales y pantallas para lámparas y candiles
Comercio al por menor de artículos para la limpieza
Socio o accionista
Reparación y mantenimiento de otro equipo electrónico y de equipo de precisión
Otros servicios de almacenamiento general sin instalaciones especializadas
Elaboración de alimentos frescos para consumo inmediato
Comercio al por mayor de maquinaria y equipo para otros servicios y para actividades comerciales
Otro autotransporte local de carga general
Otro autotransporte foráneo de carga general
Otros servicios relacionados con el transporte
Comercio al por menor de teléfonos, de otros aparatos de comunicación, refacciones y accesorios</v>
          </cell>
          <cell r="Q213" t="str">
            <v>Calle</v>
          </cell>
          <cell r="R213" t="str">
            <v>PLACIDO GARCIA REYNOSO</v>
          </cell>
          <cell r="S213" t="str">
            <v>MZA 10 LT 4</v>
          </cell>
          <cell r="T213">
            <v>0</v>
          </cell>
          <cell r="U213" t="str">
            <v>Colonia</v>
          </cell>
          <cell r="V213" t="str">
            <v>GUERRERO 200</v>
          </cell>
          <cell r="W213">
            <v>29</v>
          </cell>
          <cell r="X213" t="str">
            <v>CHILPANCINGO DE LOS BRAVO</v>
          </cell>
          <cell r="Y213">
            <v>29</v>
          </cell>
          <cell r="Z213" t="str">
            <v>CHILPANCINGO DE LOS BRAVO</v>
          </cell>
          <cell r="AA213">
            <v>12</v>
          </cell>
          <cell r="AB213" t="str">
            <v>Guerrero</v>
          </cell>
          <cell r="AC213">
            <v>39097</v>
          </cell>
        </row>
        <row r="214">
          <cell r="M214" t="str">
            <v>DINL921105K58</v>
          </cell>
          <cell r="N214" t="str">
            <v>Guerrero</v>
          </cell>
          <cell r="O214" t="str">
            <v>No</v>
          </cell>
          <cell r="P214" t="str">
            <v>Servicios de contabilidad y auditoría
Asalariado
Otros servicios relacionados con la contabilidad
Administración y supervisión de construcción de obras para el tratamiento, distribución y suministro de agua, drenaje y riego
Administración y supervisión de construcción de vivienda
Administración y supervisión de Construcción de inmuebles comerciales, institucionales y de servicios
Comercio al por mayor de mobiliario y equipo de oficina
Comercio al por menor de artículos de papelería
Comercio al por menor de computadoras y sus accesorios
Comercio al por menor de artículos para la limpieza
Construcción de obras para el tratamiento, distribución y suministro de agua y drenaje
Construcción de carreteras, autopistas, terracerías, puentes, pasos a desnivel y aeropistas
Otras construcciones de ingeniería civil u obra pesada
Instalaciones eléctricas en construcciones
Enajenación de arena, grava, piedra, tierra y otros bienes muebles provenientes del suelo
Otros trabajos especializados para la construcción
Elaboración de alimentos frescos para consumo inmediato
Comercio al por mayor de artículos de papelería para uso escolar y de oficina
Comercio al por mayor de cemento, tabique y grava
Comercio al por mayor de otros materiales para la construcción, excepto de madera
Comercio al por mayor de madera
Comercio al por mayor de equipo y material eléctrico
Comercio al por mayor de maquinaria y equipo para la construcción y la minería
Comercio al por mayor de maquinaria y equipo para otros servicios y para actividades comerciales
Comercio al por mayor de otra maquinaria y equipo de uso general
Comercio al por menor de blancos
Comercio al por menor de lámparas ornamentales y pantallas para lámparas y candiles
Otro autotransporte foráneo de carga general
Otros servicios relacionados con el transporte
Otros servicios de almacenamiento general si instalaciones especializadas
Agencias de publicidad
Servicios de investigación de mercados y encuestas de opinión pública
Otros servicios de limpieza
Socio o accionista
Comercio al por mayor de fertilizantes, plaguicidas y semillas para siembra
Comercio al por mayor de pintura (Excepto en aerosol)
Comercio al por mayor de equipo y accesorios de cómputo
Comercio al por mayor de mobiliario, equipo e instrumental médico y de laboratorio
Comercio al por menor de pintura (excepto en aerosol), recubrimientos, barnices, brochas, materiales y accesorios para pintura no artística
Comercio al por mayor de productos farmacéuticos
Comercio de plaguicidas
Comercio al por mayor de maquinaria y equipo agropecuario, forestal y para la pesca</v>
          </cell>
          <cell r="Q214" t="str">
            <v>Calle</v>
          </cell>
          <cell r="R214" t="str">
            <v>Sin Nombre</v>
          </cell>
          <cell r="S214" t="str">
            <v>Mza 16 Lt 1</v>
          </cell>
          <cell r="T214">
            <v>0</v>
          </cell>
          <cell r="U214" t="str">
            <v>Colonia</v>
          </cell>
          <cell r="V214" t="str">
            <v>Fracc. Paseo de las Lomas (No especificada en catalogo del SAT)</v>
          </cell>
          <cell r="W214">
            <v>1</v>
          </cell>
          <cell r="X214" t="str">
            <v>Chilpancingo</v>
          </cell>
          <cell r="Y214">
            <v>29</v>
          </cell>
          <cell r="Z214" t="str">
            <v>Chilpancingo de los Bravo</v>
          </cell>
          <cell r="AA214">
            <v>12</v>
          </cell>
          <cell r="AB214" t="str">
            <v>Guerrero</v>
          </cell>
          <cell r="AC214">
            <v>39074</v>
          </cell>
        </row>
        <row r="215">
          <cell r="M215" t="str">
            <v>AORR6806032W9</v>
          </cell>
          <cell r="N215" t="str">
            <v>Guerrero</v>
          </cell>
          <cell r="O215" t="str">
            <v>No</v>
          </cell>
          <cell r="P215" t="str">
            <v>Otro autotransporte foráneo de carga especializado</v>
          </cell>
          <cell r="Q215" t="str">
            <v>Calle</v>
          </cell>
          <cell r="R215" t="str">
            <v>HERMENEGILDO GALEANA</v>
          </cell>
          <cell r="S215" t="str">
            <v>76</v>
          </cell>
          <cell r="T215">
            <v>0</v>
          </cell>
          <cell r="U215" t="str">
            <v>Colonia</v>
          </cell>
          <cell r="V215" t="str">
            <v>CENTRO</v>
          </cell>
          <cell r="W215">
            <v>1</v>
          </cell>
          <cell r="X215" t="str">
            <v>Chilpancingo</v>
          </cell>
          <cell r="Y215">
            <v>29</v>
          </cell>
          <cell r="Z215" t="str">
            <v>Chilpancingo de los Bravo</v>
          </cell>
          <cell r="AA215">
            <v>12</v>
          </cell>
          <cell r="AB215" t="str">
            <v>Guerrero</v>
          </cell>
          <cell r="AC215">
            <v>39000</v>
          </cell>
        </row>
        <row r="216">
          <cell r="M216" t="str">
            <v>MEP071120KC9</v>
          </cell>
          <cell r="N216" t="str">
            <v>Ciudad de México</v>
          </cell>
          <cell r="O216" t="str">
            <v>No</v>
          </cell>
          <cell r="P216" t="str">
            <v>Comercio al por mayor de productos farmacéuticos</v>
          </cell>
          <cell r="Q216" t="str">
            <v>Calle</v>
          </cell>
          <cell r="R216" t="str">
            <v>CAROLINA</v>
          </cell>
          <cell r="S216">
            <v>80</v>
          </cell>
          <cell r="T216">
            <v>10</v>
          </cell>
          <cell r="U216" t="str">
            <v>Colonia</v>
          </cell>
          <cell r="V216" t="str">
            <v>CIUDAD DE LOS DEPORTES</v>
          </cell>
          <cell r="W216">
            <v>52</v>
          </cell>
          <cell r="X216" t="str">
            <v>BENITO JUAREZ</v>
          </cell>
          <cell r="Y216">
            <v>52</v>
          </cell>
          <cell r="Z216" t="str">
            <v>BENITO JUAREZ</v>
          </cell>
          <cell r="AA216">
            <v>9</v>
          </cell>
          <cell r="AB216" t="str">
            <v>Ciudad de México</v>
          </cell>
          <cell r="AC216">
            <v>3710</v>
          </cell>
        </row>
        <row r="217">
          <cell r="M217" t="str">
            <v>DDE090129CV0</v>
          </cell>
          <cell r="N217" t="str">
            <v>Guerrero</v>
          </cell>
          <cell r="O217" t="str">
            <v>No</v>
          </cell>
          <cell r="P217" t="str">
            <v>Suministro de energía eléctrica a los consumidores finales 
Construcción de obras de generación y conducción de energía eléctrica 
Otras construcciones de ingeniería civil u obra pesada 
Comercio al por mayor de equipo y material eléctrico 
Comercio al por menor de aceites y grasas lubricantes de uso industrial, aditivos y similares para vehículos de motor
Administración y supervisión de construcción de obras de generación y conducción de energía eléctrica y telecomunicaciones
Generación y transmisión de energía eléctrica</v>
          </cell>
          <cell r="Q217" t="str">
            <v>Calle</v>
          </cell>
          <cell r="R217" t="str">
            <v>BLVD DE LAS NACIONES</v>
          </cell>
          <cell r="S217">
            <v>36</v>
          </cell>
          <cell r="T217" t="str">
            <v>LOC3</v>
          </cell>
          <cell r="U217" t="str">
            <v>Colonia</v>
          </cell>
          <cell r="V217" t="str">
            <v>GRANJAS DEL MARQUEZ</v>
          </cell>
          <cell r="W217">
            <v>1</v>
          </cell>
          <cell r="X217" t="str">
            <v>ACAPULCO</v>
          </cell>
          <cell r="Y217">
            <v>1</v>
          </cell>
          <cell r="Z217" t="str">
            <v>ACAPULCO</v>
          </cell>
          <cell r="AA217">
            <v>12</v>
          </cell>
          <cell r="AB217" t="str">
            <v>Guerrero</v>
          </cell>
          <cell r="AC217">
            <v>39390</v>
          </cell>
        </row>
        <row r="218">
          <cell r="M218" t="str">
            <v>INF891031LT4</v>
          </cell>
          <cell r="N218" t="str">
            <v>México</v>
          </cell>
          <cell r="O218" t="str">
            <v>No</v>
          </cell>
          <cell r="P218" t="str">
            <v>Comercio al por mayor de productos químicos para uso industrial
Comercio al por mayor de mobiliario, equipo e instrumental médico y de laboratorio
Comercio de combustibles fósiles</v>
          </cell>
          <cell r="Q218" t="str">
            <v>Calle</v>
          </cell>
          <cell r="R218" t="str">
            <v>FELIX GUZMAN</v>
          </cell>
          <cell r="S218">
            <v>16</v>
          </cell>
          <cell r="T218" t="str">
            <v>3ER PISO</v>
          </cell>
          <cell r="U218" t="str">
            <v>Colonia</v>
          </cell>
          <cell r="V218" t="str">
            <v>EL PARQUE</v>
          </cell>
          <cell r="W218">
            <v>1</v>
          </cell>
          <cell r="X218" t="str">
            <v>NAUCALPAN</v>
          </cell>
          <cell r="Z218" t="str">
            <v>NAUCALPAN</v>
          </cell>
          <cell r="AA218">
            <v>15</v>
          </cell>
          <cell r="AB218" t="str">
            <v>México</v>
          </cell>
          <cell r="AC218">
            <v>53398</v>
          </cell>
        </row>
        <row r="219">
          <cell r="M219" t="str">
            <v>TEDL861207IE6</v>
          </cell>
          <cell r="N219" t="str">
            <v>Guerrero</v>
          </cell>
          <cell r="O219" t="str">
            <v>No</v>
          </cell>
          <cell r="P219" t="str">
            <v>Asalariado 
Otros servicios relacionados con la contabilidad 
Comercio al por mayor de artículos de papelería para uso escolar y de oficina 
Comercio al por mayor de productos farmacéuticos 
Comercio al por mayor de mobiliario y equipo de oficina 
Comercio al por mayor de mobiliario, equipo e instrumental médico y de laboratorio 
Comercio al por mayor de blancos</v>
          </cell>
          <cell r="Q219" t="str">
            <v>Calle</v>
          </cell>
          <cell r="R219" t="str">
            <v>SAN PEDRO</v>
          </cell>
          <cell r="S219" t="str">
            <v>MZ6 LT12</v>
          </cell>
          <cell r="T219" t="str">
            <v>SN</v>
          </cell>
          <cell r="U219" t="str">
            <v>Colonia</v>
          </cell>
          <cell r="V219" t="str">
            <v>SANTO DOMINGO</v>
          </cell>
          <cell r="W219">
            <v>1</v>
          </cell>
          <cell r="X219" t="str">
            <v>CHILPANCINGO</v>
          </cell>
          <cell r="Y219">
            <v>29</v>
          </cell>
          <cell r="Z219" t="str">
            <v>CHILPANCINGO DE LOS BRAVO</v>
          </cell>
          <cell r="AA219">
            <v>12</v>
          </cell>
          <cell r="AB219" t="str">
            <v>Guerrero</v>
          </cell>
          <cell r="AC219">
            <v>39074</v>
          </cell>
        </row>
        <row r="220">
          <cell r="M220" t="str">
            <v>FMA9301181B1</v>
          </cell>
          <cell r="N220" t="str">
            <v>Ciudad de México</v>
          </cell>
          <cell r="O220" t="str">
            <v>No</v>
          </cell>
          <cell r="P220" t="str">
            <v>Comercio al por mayor de productos farmacéuticos 
Otro autotransporte foráneo de carga general
Otros servicios de apoyo a los negocios 
Alquiler de Oficinas y locales comerciales</v>
          </cell>
          <cell r="Q220" t="str">
            <v>Calzada</v>
          </cell>
          <cell r="R220" t="str">
            <v>VIADUCTO TLALPAN</v>
          </cell>
          <cell r="S220">
            <v>3222</v>
          </cell>
          <cell r="T220">
            <v>0</v>
          </cell>
          <cell r="U220" t="str">
            <v>Colonia</v>
          </cell>
          <cell r="V220" t="str">
            <v>VIEJO EJIDO DE SANTA URSULA COAPA</v>
          </cell>
          <cell r="W220">
            <v>3</v>
          </cell>
          <cell r="X220" t="str">
            <v>COYOACAN</v>
          </cell>
          <cell r="Y220">
            <v>3</v>
          </cell>
          <cell r="Z220" t="str">
            <v>COYOACAN</v>
          </cell>
          <cell r="AA220">
            <v>9</v>
          </cell>
          <cell r="AB220" t="str">
            <v>Ciudad de México</v>
          </cell>
          <cell r="AC220">
            <v>4980</v>
          </cell>
        </row>
        <row r="221">
          <cell r="M221" t="str">
            <v>FAEC640112HQ4</v>
          </cell>
          <cell r="N221" t="str">
            <v>Ciudad de México</v>
          </cell>
          <cell r="O221" t="str">
            <v>No</v>
          </cell>
          <cell r="P221" t="str">
            <v>Comercio al por mayor de productos farmacéuticos 
Comercio al por mayor de mobiliario, equipo e instrumental médico y de laboratorio 
Comercio al por mayor de blancos 
Reparación y mantenimiento de maquinaria y equipo industrial 
Venta al por mayor por comisión y consignación 
Otros intermediarios de comercio al por mayor 
Comercio al por mayor de otra maquinaria y equipo de uso general</v>
          </cell>
          <cell r="Q221" t="str">
            <v>Calle</v>
          </cell>
          <cell r="R221" t="str">
            <v>PLAYA ROQUETA</v>
          </cell>
          <cell r="S221">
            <v>96</v>
          </cell>
          <cell r="T221">
            <v>0</v>
          </cell>
          <cell r="U221" t="str">
            <v>Colonia</v>
          </cell>
          <cell r="V221" t="str">
            <v>REFORMA IZTACCIHUATL</v>
          </cell>
          <cell r="W221">
            <v>9</v>
          </cell>
          <cell r="X221" t="str">
            <v>CIUDAD DE MEXICO</v>
          </cell>
          <cell r="Y221">
            <v>7</v>
          </cell>
          <cell r="Z221" t="str">
            <v>IZTACALCO</v>
          </cell>
          <cell r="AA221">
            <v>9</v>
          </cell>
          <cell r="AB221" t="str">
            <v>Ciudad de México</v>
          </cell>
          <cell r="AC221">
            <v>8810</v>
          </cell>
        </row>
        <row r="222">
          <cell r="M222" t="str">
            <v>MOCR5701067W5</v>
          </cell>
          <cell r="N222" t="str">
            <v>Guerrero</v>
          </cell>
          <cell r="O222" t="str">
            <v>No</v>
          </cell>
          <cell r="P222" t="str">
            <v>Comercio al por menor de artículos para la limpieza 
Comercio al por mayor de productos químicos para uso industrial 
Comercio al por mayor de otra maquinaria y equipo de uso general 
Comercio al por mayor de otras materias primas para otras industrias</v>
          </cell>
          <cell r="Q222" t="str">
            <v>Calzada</v>
          </cell>
          <cell r="R222" t="str">
            <v>PIE DE LA CUESTA</v>
          </cell>
          <cell r="S222">
            <v>77</v>
          </cell>
          <cell r="T222">
            <v>3</v>
          </cell>
          <cell r="U222" t="str">
            <v>Colonia</v>
          </cell>
          <cell r="V222" t="str">
            <v>HOGAR MODERNO</v>
          </cell>
          <cell r="W222">
            <v>1</v>
          </cell>
          <cell r="X222" t="str">
            <v>ACAPULCO</v>
          </cell>
          <cell r="Y222">
            <v>1</v>
          </cell>
          <cell r="Z222" t="str">
            <v>ACAPULCO DE JUAREZ</v>
          </cell>
          <cell r="AA222">
            <v>12</v>
          </cell>
          <cell r="AB222" t="str">
            <v>Guerrero</v>
          </cell>
          <cell r="AC222">
            <v>39580</v>
          </cell>
        </row>
        <row r="223">
          <cell r="M223" t="str">
            <v>LUSA690305JR1</v>
          </cell>
          <cell r="N223" t="str">
            <v>Guerrero</v>
          </cell>
          <cell r="O223" t="str">
            <v>No</v>
          </cell>
          <cell r="P223" t="str">
            <v>Alquiler de Oficinas y locales comerciales 
Asalariado 
Socio o accionista</v>
          </cell>
          <cell r="Q223" t="str">
            <v>Andador</v>
          </cell>
          <cell r="R223" t="str">
            <v>MIGUEL ACUÑA</v>
          </cell>
          <cell r="S223">
            <v>19</v>
          </cell>
          <cell r="T223">
            <v>0</v>
          </cell>
          <cell r="U223" t="str">
            <v>Ciudad</v>
          </cell>
          <cell r="V223" t="str">
            <v>RUBEN MORA</v>
          </cell>
          <cell r="W223">
            <v>29</v>
          </cell>
          <cell r="X223" t="str">
            <v>CHILPANCINGO DE LOS BRAVO</v>
          </cell>
          <cell r="Y223">
            <v>29</v>
          </cell>
          <cell r="Z223" t="str">
            <v>CHILPANCINGO DE LOS BRAVO</v>
          </cell>
          <cell r="AA223">
            <v>12</v>
          </cell>
          <cell r="AB223" t="str">
            <v>Guerrero</v>
          </cell>
          <cell r="AC223">
            <v>39074</v>
          </cell>
        </row>
        <row r="224">
          <cell r="M224" t="str">
            <v>CAD1204106N7</v>
          </cell>
          <cell r="N224" t="str">
            <v>Guerrero</v>
          </cell>
          <cell r="O224" t="str">
            <v>No</v>
          </cell>
          <cell r="P224" t="str">
            <v>Servicios de postproducción y otros servicios para la industria fílmica y del video 
Comercio al por mayor de maquinaria y equipo para otros servicios y para actividades comerciales
Otros servicios de apoyo a los negocios 
Otros servicios profesionales, científicos y técnicos 
Comercio al por mayor de artículos de papelería para uso escolar y de oficina 
Comercio al por mayor de mobiliario y equipo de oficina</v>
          </cell>
          <cell r="Q224" t="str">
            <v>Avenida</v>
          </cell>
          <cell r="R224" t="str">
            <v>CUAUHTEMOC</v>
          </cell>
          <cell r="S224">
            <v>500</v>
          </cell>
          <cell r="T224" t="str">
            <v>MANZA 1 LOCAL 23</v>
          </cell>
          <cell r="U224" t="str">
            <v>Colonia</v>
          </cell>
          <cell r="V224" t="str">
            <v>MARROQUIN</v>
          </cell>
          <cell r="W224">
            <v>1</v>
          </cell>
          <cell r="X224" t="str">
            <v>ACAPULCO DE JUAREZ</v>
          </cell>
          <cell r="Y224">
            <v>1</v>
          </cell>
          <cell r="Z224" t="str">
            <v>ACAPULCO DE JUAREZ</v>
          </cell>
          <cell r="AA224">
            <v>12</v>
          </cell>
          <cell r="AB224" t="str">
            <v>Guerrero</v>
          </cell>
          <cell r="AC224">
            <v>39640</v>
          </cell>
        </row>
        <row r="225">
          <cell r="M225" t="str">
            <v>CPH180222N1A</v>
          </cell>
          <cell r="N225" t="str">
            <v>Guerrero</v>
          </cell>
          <cell r="O225" t="str">
            <v>No</v>
          </cell>
          <cell r="P225" t="str">
            <v>Construcción de obras de urbanización 
Otras construcciones de ingeniería civil u obra pesada 
Comercio al por mayor de maquinaria y equipo para la industria manufacturera 
Comercio al por mayor de artículos de papelería para uso escolar y de oficina 
Comercio al por mayor de productos farmacéuticos 
Comercio al por mayor de blancos 
Comercio al por mayor de mobiliario, equipo e instrumental médico y de laboratorio 
Cría y engorda de vacas, reses o novillos para su venta 
Siembra, cultivo y cosecha de frijol 
Siembra, cultivo y cosecha de sorgo grano 
Siembra, cultivo y cosecha de maíz grano 
Siembra, cultivo y cosecha de sorgo forrajero 
Siembra, cultivo y cosecha de maíz forrajero 
Otros servicios de publicidad 
Edición de otros materiales integrada con la impresión</v>
          </cell>
          <cell r="Q225" t="str">
            <v>Calle</v>
          </cell>
          <cell r="R225" t="str">
            <v>PALMERA MZ II</v>
          </cell>
          <cell r="S225" t="str">
            <v>LOTE 17</v>
          </cell>
          <cell r="T225">
            <v>7</v>
          </cell>
          <cell r="U225" t="str">
            <v>Colonia</v>
          </cell>
          <cell r="V225" t="str">
            <v>FRACCIONAMIENTO RIVIERA</v>
          </cell>
          <cell r="W225">
            <v>29</v>
          </cell>
          <cell r="X225" t="str">
            <v>CHILPANCINGO, GUERRERO</v>
          </cell>
          <cell r="Y225">
            <v>29</v>
          </cell>
          <cell r="Z225" t="str">
            <v>CHILPANCINGO DE LOS BRAVOS</v>
          </cell>
          <cell r="AA225">
            <v>12</v>
          </cell>
          <cell r="AB225" t="str">
            <v>Guerrero</v>
          </cell>
          <cell r="AC225">
            <v>39086</v>
          </cell>
        </row>
        <row r="226">
          <cell r="M226" t="str">
            <v>CAME711219EJ0</v>
          </cell>
          <cell r="N226" t="str">
            <v>Guerrero</v>
          </cell>
          <cell r="O226" t="str">
            <v>No</v>
          </cell>
          <cell r="P226" t="str">
            <v>Hoteles con otros servicios integrados
Comercio al por menor de artículos de papelería 
Comercio al por menor de aparatos ortopédicos 
Alquiler de Oficinas y locales comerciales 
Comercio al por mayor de mobiliario, equipo e instrumental médico y de laboratorio 
Reparación y mantenimiento de otro equipo electrónico y de equipo de precisión 
Comercio al por menor de enseres electrodomésticos menores y aparatos de línea blanca
Comercio al por menor de artículos para la limpieza 
Comercio al por menor de pintura (excepto en aerosol), recubrimientos, barnices, brochas, materiales y accesorios para pintura no artística 
Comercio al por menor en ferreterías y tlapalerías 
Comercio al por mayor de productos farmacéuticos 
Comercio al por menor de computadoras y sus accesorios 
Comercio al por menor de muebles para el hogar
Confección en serie de uniformes (escolares, industriales, etc.) y ropa de trabajo</v>
          </cell>
          <cell r="Q226" t="str">
            <v>Calle</v>
          </cell>
          <cell r="R226" t="str">
            <v>MADERO</v>
          </cell>
          <cell r="S226">
            <v>9</v>
          </cell>
          <cell r="T226" t="str">
            <v>C</v>
          </cell>
          <cell r="U226" t="str">
            <v>Ciudad</v>
          </cell>
          <cell r="V226" t="str">
            <v>CENTRO</v>
          </cell>
          <cell r="W226">
            <v>1</v>
          </cell>
          <cell r="X226" t="str">
            <v>CHILPANCINGO</v>
          </cell>
          <cell r="Y226">
            <v>29</v>
          </cell>
          <cell r="Z226" t="str">
            <v>CHILPANCINGO DE LOS BRAVO</v>
          </cell>
          <cell r="AA226">
            <v>12</v>
          </cell>
          <cell r="AB226" t="str">
            <v>Guerrero</v>
          </cell>
          <cell r="AC226">
            <v>39000</v>
          </cell>
        </row>
        <row r="227">
          <cell r="M227" t="str">
            <v>LCE130419T9A</v>
          </cell>
          <cell r="N227" t="str">
            <v>Guerrero</v>
          </cell>
          <cell r="O227" t="str">
            <v>No</v>
          </cell>
          <cell r="P227" t="str">
            <v>Comercio al por mayor de mobiliario, equipo e instrumental médico y de laboratorio 
Comercio al por mayor de maquinaria y equipo para otros servicios y para actividades comerciales
Otros servicios de apoyo a los negocios 
Instalaciones de sistemas centrales de aire acondicionado y calefacción 
Otros servicios de telecomunicaciones
Alquiler de automóviles sin chofer</v>
          </cell>
          <cell r="Q227" t="str">
            <v>Calle</v>
          </cell>
          <cell r="R227" t="str">
            <v>FRANCISCO PIZARRO</v>
          </cell>
          <cell r="S227">
            <v>45</v>
          </cell>
          <cell r="T227">
            <v>26</v>
          </cell>
          <cell r="U227" t="str">
            <v>Colonia</v>
          </cell>
          <cell r="V227" t="str">
            <v>MAGALLANES</v>
          </cell>
          <cell r="W227">
            <v>1</v>
          </cell>
          <cell r="X227" t="str">
            <v>ACAPULCO DE JUAREZ</v>
          </cell>
          <cell r="Y227">
            <v>1</v>
          </cell>
          <cell r="Z227" t="str">
            <v>ACAPULCO DE JUAREZ</v>
          </cell>
          <cell r="AA227">
            <v>12</v>
          </cell>
          <cell r="AB227" t="str">
            <v>Guerrero</v>
          </cell>
          <cell r="AC227">
            <v>39670</v>
          </cell>
        </row>
        <row r="228">
          <cell r="M228" t="str">
            <v>SLM9804021B3</v>
          </cell>
          <cell r="N228" t="str">
            <v>San Luis Potosí</v>
          </cell>
          <cell r="O228" t="str">
            <v>No</v>
          </cell>
          <cell r="P228" t="str">
            <v>Comercio al por mayor de otros productos textiles 
Confección de ropa sobre medida 
Confección en serie de uniformes (escolares, industriales, etc.) y ropa de trabajo 
Comercio al por mayor de mobiliario, equipo e instrumental médico y de laboratorio
Otros intermediarios de comercio al por mayor 
Otros intermediarios de comercio al por mayor</v>
          </cell>
          <cell r="Q228" t="str">
            <v>Avenida</v>
          </cell>
          <cell r="R228" t="str">
            <v>REAL DE LAS LOMAS</v>
          </cell>
          <cell r="S228">
            <v>350</v>
          </cell>
          <cell r="T228">
            <v>113</v>
          </cell>
          <cell r="U228" t="str">
            <v>Colonia</v>
          </cell>
          <cell r="V228" t="str">
            <v>LOMAS 4A SECCIÓN</v>
          </cell>
          <cell r="W228">
            <v>1</v>
          </cell>
          <cell r="X228" t="str">
            <v>SAN LUIS POTOSI</v>
          </cell>
          <cell r="Z228" t="str">
            <v>SAN LUIS POTOSI</v>
          </cell>
          <cell r="AA228">
            <v>24</v>
          </cell>
          <cell r="AB228" t="str">
            <v>San Luis Potosí</v>
          </cell>
          <cell r="AC228">
            <v>78216</v>
          </cell>
        </row>
        <row r="229">
          <cell r="M229" t="str">
            <v>COC130412PJ4</v>
          </cell>
          <cell r="N229" t="str">
            <v>Guerrero</v>
          </cell>
          <cell r="O229" t="str">
            <v>No</v>
          </cell>
          <cell r="P229" t="str">
            <v>Otras construcciones de ingeniería civil u obra pesada
Comercio al por mayor de artículos de papelería para uso escolar y de oficina
Servicios de instalación y mantenimiento de áreas verdes
Construcción de obras de urbanización
Servicios combinados de apoyo en instalaciones
Servicios de administración de inmuebles</v>
          </cell>
          <cell r="Q229" t="str">
            <v>Avenida</v>
          </cell>
          <cell r="R229" t="str">
            <v>Vista alegre</v>
          </cell>
          <cell r="S229" t="str">
            <v>5A</v>
          </cell>
          <cell r="T229">
            <v>167</v>
          </cell>
          <cell r="U229" t="str">
            <v>Ciudad</v>
          </cell>
          <cell r="V229" t="str">
            <v>Vista alegre</v>
          </cell>
          <cell r="W229">
            <v>1</v>
          </cell>
          <cell r="X229" t="str">
            <v>Acapulco</v>
          </cell>
          <cell r="Y229">
            <v>1</v>
          </cell>
          <cell r="Z229" t="str">
            <v>Acapulco</v>
          </cell>
          <cell r="AA229">
            <v>12</v>
          </cell>
          <cell r="AB229" t="str">
            <v>Guerrero</v>
          </cell>
          <cell r="AC229">
            <v>39550</v>
          </cell>
        </row>
        <row r="230">
          <cell r="M230" t="str">
            <v>NSV9311231B1</v>
          </cell>
          <cell r="N230" t="str">
            <v>Guerrero</v>
          </cell>
          <cell r="O230" t="str">
            <v>No</v>
          </cell>
          <cell r="P230" t="str">
            <v>Servicios de investigación y de protección y custodia, excepto mediante monitoreo 
Servicios de limpieza de inmuebles 
Otros trabajos de acabados en edificaciones
Servicios de control y exterminación de plagas</v>
          </cell>
          <cell r="Q230" t="str">
            <v>Calle</v>
          </cell>
          <cell r="R230" t="str">
            <v>FRANCISCO I. MADERO</v>
          </cell>
          <cell r="S230">
            <v>15</v>
          </cell>
          <cell r="T230">
            <v>14</v>
          </cell>
          <cell r="U230" t="str">
            <v>Colonia</v>
          </cell>
          <cell r="V230" t="str">
            <v>LA SABANA</v>
          </cell>
          <cell r="W230">
            <v>1</v>
          </cell>
          <cell r="X230" t="str">
            <v>ACAPULCO</v>
          </cell>
          <cell r="Y230">
            <v>1</v>
          </cell>
          <cell r="Z230" t="str">
            <v>ACAPULCO DE JUAREZ</v>
          </cell>
          <cell r="AA230">
            <v>12</v>
          </cell>
          <cell r="AB230" t="str">
            <v>Guerrero</v>
          </cell>
          <cell r="AC230">
            <v>39799</v>
          </cell>
        </row>
        <row r="231">
          <cell r="M231" t="str">
            <v>RIC1505251C5</v>
          </cell>
          <cell r="N231" t="str">
            <v>Guerrero</v>
          </cell>
          <cell r="O231" t="str">
            <v>No</v>
          </cell>
          <cell r="P231" t="str">
            <v>Agencias de publicidad 
Otros servicios profesionales, científicos y técnicos 
Servicios de ambulancias</v>
          </cell>
          <cell r="Q231" t="str">
            <v>Calle</v>
          </cell>
          <cell r="R231" t="str">
            <v>MONTERREY</v>
          </cell>
          <cell r="S231" t="str">
            <v>MONTERREY II</v>
          </cell>
          <cell r="T231" t="str">
            <v>DEP 15</v>
          </cell>
          <cell r="U231" t="str">
            <v>Colonia</v>
          </cell>
          <cell r="V231" t="str">
            <v>PROGRESO</v>
          </cell>
          <cell r="W231">
            <v>1</v>
          </cell>
          <cell r="X231" t="str">
            <v>ACAPULCO DE JUAREZ</v>
          </cell>
          <cell r="Y231">
            <v>1</v>
          </cell>
          <cell r="Z231" t="str">
            <v>ACAPULCO DE JUAREZ</v>
          </cell>
          <cell r="AA231">
            <v>12</v>
          </cell>
          <cell r="AB231" t="str">
            <v>Guerrero</v>
          </cell>
          <cell r="AC231">
            <v>39350</v>
          </cell>
        </row>
        <row r="232">
          <cell r="M232" t="str">
            <v>AII131030AW3</v>
          </cell>
          <cell r="N232" t="str">
            <v>Veracruz de Ignacio de la Llave</v>
          </cell>
          <cell r="O232" t="str">
            <v>No</v>
          </cell>
          <cell r="P232" t="str">
            <v>Reparación y mantenimiento de otro equipo electrónico y de equipo de precisión
Suministro de energía eléctrica a los consumidores finales 
Otras construcciones de ingeniería civil u obra pesada 
Instalaciones de sistemas centrales de aire acondicionado y calefacción 
Comercio al por mayor de equipo y material eléctrico 
Comercio al por menor de pintura (excepto en aerosol), recubrimientos, barnices, brochas, materiales y accesorios para pintura no artística
Comercio al por menor en ferreterías y tlapalerías 
Servicios de ingeniería 
Comercio al por mayor de mobiliario, equipo e instrumental médico y de laboratorio 
Comercio al por mayor de otra maquinaria y equipo de uso general 
Comercio al por menor de aparatos ortopédicos</v>
          </cell>
          <cell r="Q232" t="str">
            <v>Calle</v>
          </cell>
          <cell r="R232" t="str">
            <v>JESUS REYES HEROLES</v>
          </cell>
          <cell r="S232">
            <v>36</v>
          </cell>
          <cell r="T232">
            <v>1013</v>
          </cell>
          <cell r="U232" t="str">
            <v>Colonia</v>
          </cell>
          <cell r="V232" t="str">
            <v>OBRERO CAMPESINA</v>
          </cell>
          <cell r="W232">
            <v>1</v>
          </cell>
          <cell r="X232" t="str">
            <v>XALAPA</v>
          </cell>
          <cell r="Z232" t="str">
            <v>XALAPA</v>
          </cell>
          <cell r="AA232">
            <v>30</v>
          </cell>
          <cell r="AB232" t="str">
            <v>Veracruz de Ignacio de la Llave</v>
          </cell>
          <cell r="AC232">
            <v>91020</v>
          </cell>
        </row>
        <row r="233">
          <cell r="M233" t="str">
            <v>SOVC490506SN8</v>
          </cell>
          <cell r="N233" t="str">
            <v>Guerrero</v>
          </cell>
          <cell r="O233" t="str">
            <v>No</v>
          </cell>
          <cell r="P233" t="str">
            <v>Comercio al por mayor de artículos de papelería para uso escolar y de oficina 
Comercio al por mayor de equipo y accesorios de cómputo 
Comercio al por mayor de mobiliario y equipo de oficina 
Comercio al por menor de teléfonos, de otros aparatos de comunicación, refacciones y accesorios
Jubilado o pensionado 
Comercio al por mayor de ropa 
Comercio al por mayor de juguetes 
Comercio al por mayor de electrodomésticos menores y aparatos de línea blanca</v>
          </cell>
          <cell r="Q233" t="str">
            <v>Calle</v>
          </cell>
          <cell r="R233" t="str">
            <v>LEONA VICARIO</v>
          </cell>
          <cell r="S233" t="str">
            <v>29 A</v>
          </cell>
          <cell r="T233">
            <v>0</v>
          </cell>
          <cell r="U233" t="str">
            <v>Colonia</v>
          </cell>
          <cell r="V233" t="str">
            <v>CENTRO</v>
          </cell>
          <cell r="W233">
            <v>29</v>
          </cell>
          <cell r="X233" t="str">
            <v>CHILPANCINGO DE LOS BRAVO</v>
          </cell>
          <cell r="Y233">
            <v>29</v>
          </cell>
          <cell r="Z233" t="str">
            <v>CHILPANCINGO DE LOS BRAVO</v>
          </cell>
          <cell r="AA233">
            <v>12</v>
          </cell>
          <cell r="AB233" t="str">
            <v>Guerrero</v>
          </cell>
          <cell r="AC233">
            <v>39000</v>
          </cell>
        </row>
        <row r="234">
          <cell r="M234" t="str">
            <v>NME1703279L2</v>
          </cell>
          <cell r="N234" t="str">
            <v>Ciudad de México</v>
          </cell>
          <cell r="O234" t="str">
            <v>No</v>
          </cell>
          <cell r="P234" t="str">
            <v>Otros servicios de limpieza 
Farmacias sin minisúper</v>
          </cell>
          <cell r="Q234" t="str">
            <v>Calle</v>
          </cell>
          <cell r="R234" t="str">
            <v>monte elbruz</v>
          </cell>
          <cell r="S234">
            <v>132</v>
          </cell>
          <cell r="T234" t="str">
            <v>303-B</v>
          </cell>
          <cell r="U234" t="str">
            <v>Colonia</v>
          </cell>
          <cell r="V234" t="str">
            <v>Polanco V sección</v>
          </cell>
          <cell r="W234">
            <v>1</v>
          </cell>
          <cell r="X234" t="str">
            <v>miguel hidalgo</v>
          </cell>
          <cell r="Z234" t="str">
            <v>Miguel Hidalgo</v>
          </cell>
          <cell r="AA234">
            <v>9</v>
          </cell>
          <cell r="AB234" t="str">
            <v>Ciudad de México</v>
          </cell>
          <cell r="AC234">
            <v>11560</v>
          </cell>
        </row>
        <row r="235">
          <cell r="M235" t="str">
            <v>LULA9608288P5</v>
          </cell>
          <cell r="N235" t="str">
            <v>Guerrero</v>
          </cell>
          <cell r="O235" t="str">
            <v>No</v>
          </cell>
          <cell r="P235" t="str">
            <v>Otros intermediarios de comercio al por mayor
Asalariado
Comercio al por mayor de mobiliario, equipo e instrumental médico y de laboratorio</v>
          </cell>
          <cell r="Q235" t="str">
            <v>Calle</v>
          </cell>
          <cell r="R235" t="str">
            <v>PANTEON</v>
          </cell>
          <cell r="S235">
            <v>5</v>
          </cell>
          <cell r="T235">
            <v>0</v>
          </cell>
          <cell r="U235" t="str">
            <v>Colonia</v>
          </cell>
          <cell r="V235" t="str">
            <v>SAN JOSE</v>
          </cell>
          <cell r="W235">
            <v>1</v>
          </cell>
          <cell r="X235" t="str">
            <v>ZUMPANGO DEL RIO</v>
          </cell>
          <cell r="Z235" t="str">
            <v>EDUARDO NERI</v>
          </cell>
          <cell r="AA235">
            <v>12</v>
          </cell>
          <cell r="AB235" t="str">
            <v>Guerrero</v>
          </cell>
          <cell r="AC235">
            <v>40180</v>
          </cell>
        </row>
        <row r="236">
          <cell r="M236" t="str">
            <v>SBD2107057Q0</v>
          </cell>
          <cell r="N236" t="str">
            <v>Ciudad de México</v>
          </cell>
          <cell r="O236" t="str">
            <v>No</v>
          </cell>
          <cell r="P236" t="str">
            <v>Comercio al por mayor de mobiliario, equipo e instrumental médico y de laboratorio
Laboratorios de pruebas 
Confección en serie de uniformes (escolares, industriales, etc.) y ropa de trabajo 
Laboratorios médicos y de diagnóstico pertenecientes al sector privado 
Comercio al por mayor de mobiliario y equipo de oficina 
Comercio al por mayor de otra maquinaria y equipo de uso general 
Comercio al por mayor de productos farmacéuticos</v>
          </cell>
          <cell r="Q236" t="str">
            <v>Avenida</v>
          </cell>
          <cell r="R236" t="str">
            <v>INSURGENTES SUR</v>
          </cell>
          <cell r="S236">
            <v>1647</v>
          </cell>
          <cell r="T236" t="str">
            <v>A</v>
          </cell>
          <cell r="U236" t="str">
            <v>Ciudad</v>
          </cell>
          <cell r="V236" t="str">
            <v>SAN JOSE INSURGENTES</v>
          </cell>
          <cell r="W236">
            <v>9</v>
          </cell>
          <cell r="X236" t="str">
            <v>CIUDAD DE MEXICO</v>
          </cell>
          <cell r="Y236">
            <v>14</v>
          </cell>
          <cell r="Z236" t="str">
            <v>BENITO JUAREZ</v>
          </cell>
          <cell r="AA236">
            <v>9</v>
          </cell>
          <cell r="AB236" t="str">
            <v>Ciudad de México</v>
          </cell>
          <cell r="AC236">
            <v>3900</v>
          </cell>
        </row>
        <row r="237">
          <cell r="M237" t="str">
            <v>LAG1609057S8</v>
          </cell>
          <cell r="N237" t="str">
            <v>Ciudad de México</v>
          </cell>
          <cell r="O237" t="str">
            <v>No</v>
          </cell>
          <cell r="P237" t="str">
            <v>Agencias de publicidad
Comercio al por mayor de productos farmacéuticos
Laboratorios médicos y de diagnóstico pertenecientes al sector privado
Comercio al por mayor de mobiliario, equipo e instrumental médico y de laboratorio</v>
          </cell>
          <cell r="Q237" t="str">
            <v>Calle</v>
          </cell>
          <cell r="R237" t="str">
            <v>RIO CAZONES</v>
          </cell>
          <cell r="S237" t="str">
            <v>EDIFICIO 16</v>
          </cell>
          <cell r="T237" t="str">
            <v>DEP 204</v>
          </cell>
          <cell r="U237" t="str">
            <v>Colonia</v>
          </cell>
          <cell r="V237" t="str">
            <v>PASEOS DE CHURUBUSCO</v>
          </cell>
          <cell r="W237">
            <v>1</v>
          </cell>
          <cell r="X237" t="str">
            <v>IZTAPALAPA</v>
          </cell>
          <cell r="Z237" t="str">
            <v>IZTAPALAPA</v>
          </cell>
          <cell r="AA237">
            <v>9</v>
          </cell>
          <cell r="AB237" t="str">
            <v>Ciudad de México</v>
          </cell>
          <cell r="AC237">
            <v>9030</v>
          </cell>
        </row>
        <row r="238">
          <cell r="M238" t="str">
            <v>BFT050512234</v>
          </cell>
          <cell r="N238" t="str">
            <v>Ciudad de México</v>
          </cell>
          <cell r="O238" t="str">
            <v>No</v>
          </cell>
          <cell r="P238" t="str">
            <v>Otros servicios de limpieza 
Otros servicios relacionados con la contabilidad 
Otros servicios profesionales, científicos y técnicos 
Servicios de apoyo para efectuar trámites legales 
Servicios de contabilidad y auditoría 
Comercio al por mayor de ropa</v>
          </cell>
          <cell r="Q238" t="str">
            <v>Calle</v>
          </cell>
          <cell r="R238" t="str">
            <v>IRAPUATO</v>
          </cell>
          <cell r="S238">
            <v>99</v>
          </cell>
          <cell r="T238">
            <v>0</v>
          </cell>
          <cell r="U238" t="str">
            <v>Colonia</v>
          </cell>
          <cell r="V238" t="str">
            <v>CLAVERÍA</v>
          </cell>
          <cell r="W238">
            <v>2</v>
          </cell>
          <cell r="X238" t="str">
            <v>AZCAPOTZALCO</v>
          </cell>
          <cell r="Y238">
            <v>2</v>
          </cell>
          <cell r="Z238" t="str">
            <v>AZCAPOTZALCO</v>
          </cell>
          <cell r="AA238">
            <v>9</v>
          </cell>
          <cell r="AB238" t="str">
            <v>Ciudad de México</v>
          </cell>
          <cell r="AC238">
            <v>2080</v>
          </cell>
        </row>
        <row r="239">
          <cell r="M239" t="str">
            <v>COR1306116RA</v>
          </cell>
          <cell r="N239" t="str">
            <v>Puebla</v>
          </cell>
          <cell r="O239" t="str">
            <v>No</v>
          </cell>
          <cell r="P239" t="str">
            <v>Comercio al por mayor de mobiliario, equipo e instrumental médico y de laboratorio 
Alquiler de equipo para el comercio y los servicios 
Alquiler de otros artículos para el hogar 
Comercio al por mayor de productos farmacéuticos 
Reparación y mantenimiento de otro equipo electrónico y de equipo de precisión 
Comercio al por mayor de productos químicos para uso industrial</v>
          </cell>
          <cell r="Q239" t="str">
            <v>Calle</v>
          </cell>
          <cell r="R239" t="str">
            <v>7 SUR</v>
          </cell>
          <cell r="S239">
            <v>702</v>
          </cell>
          <cell r="T239" t="str">
            <v>A</v>
          </cell>
          <cell r="U239" t="str">
            <v>Colonia</v>
          </cell>
          <cell r="V239" t="str">
            <v>CENTRO</v>
          </cell>
          <cell r="W239">
            <v>1</v>
          </cell>
          <cell r="X239" t="str">
            <v>PUEBLA</v>
          </cell>
          <cell r="Z239" t="str">
            <v>PUEBLA</v>
          </cell>
          <cell r="AA239">
            <v>21</v>
          </cell>
          <cell r="AB239" t="str">
            <v>Puebla</v>
          </cell>
          <cell r="AC239">
            <v>72000</v>
          </cell>
        </row>
        <row r="240">
          <cell r="M240" t="str">
            <v>TPL0705036A1</v>
          </cell>
          <cell r="N240" t="str">
            <v>Yucatán</v>
          </cell>
          <cell r="O240" t="str">
            <v>No</v>
          </cell>
          <cell r="P240" t="str">
            <v>Laboratorios médicos y de diagnóstico pertenecientes al sector privado 
Comercio al por mayor de mobiliario, equipo e instrumental médico y de laboratorio</v>
          </cell>
          <cell r="Q240" t="str">
            <v>Calle</v>
          </cell>
          <cell r="R240">
            <v>39</v>
          </cell>
          <cell r="S240" t="str">
            <v>359 C</v>
          </cell>
          <cell r="T240">
            <v>0</v>
          </cell>
          <cell r="U240" t="str">
            <v>Colonia</v>
          </cell>
          <cell r="V240" t="str">
            <v>EMILIANO ZAPATA NORTE</v>
          </cell>
          <cell r="W240">
            <v>1</v>
          </cell>
          <cell r="X240" t="str">
            <v>MÉRIDA</v>
          </cell>
          <cell r="Z240" t="str">
            <v>MÉRIDA</v>
          </cell>
          <cell r="AA240">
            <v>31</v>
          </cell>
          <cell r="AB240" t="str">
            <v>Yucatán</v>
          </cell>
          <cell r="AC240">
            <v>97129</v>
          </cell>
        </row>
        <row r="241">
          <cell r="M241" t="str">
            <v>AAGA920817221</v>
          </cell>
          <cell r="N241" t="str">
            <v>Guerrero</v>
          </cell>
          <cell r="O241" t="str">
            <v>No</v>
          </cell>
          <cell r="P241" t="str">
            <v>Comercio al por mayor de mobiliario, equipo e instrumental médico y de laboratorio 
Comercio al por mayor de equipo y accesorios de cómputo 
Comercio al por mayor de artículos de papelería para uso escolar y de oficina
Comercio al por mayor de electrodomésticos menores y aparatos de línea blanca 
Comercio al por mayor de productos farmacéuticos 
Impresión de formas continuas y otros impresos 
Impresión de libros, periódicos y revistas por contrato 
Comercio al por mayor de mobiliario y equipo de oficina 
Comercio al por menor de llantas y cámaras, corbatas, válvulas de cámara y tapones para automóviles, camionetas y camiones de motor
Comercio al por mayor de ropa 
Comercio al por menor de artículos para la limpieza 
Comercio al por menor en ferreterías y tlapalerías
Comercio al por mayor de calzado 
Construcción de inmuebles comerciales, institucionales y de servicios 
Otros servicios de apoyo a los negocios 
Comercio al por mayor de productos químicos para uso industrial 
Reparación y mantenimiento de maquinaria y equipo industrial 
Comercio al por mayor de juguetes</v>
          </cell>
          <cell r="Q241" t="str">
            <v>Calle</v>
          </cell>
          <cell r="R241" t="str">
            <v>CEDRO</v>
          </cell>
          <cell r="S241">
            <v>48</v>
          </cell>
          <cell r="T241">
            <v>0</v>
          </cell>
          <cell r="U241" t="str">
            <v>Colonia</v>
          </cell>
          <cell r="V241" t="str">
            <v>VISTA HERMOSA</v>
          </cell>
          <cell r="W241">
            <v>1</v>
          </cell>
          <cell r="X241" t="str">
            <v>CHILPANCINGO</v>
          </cell>
          <cell r="Z241" t="str">
            <v>DE LOS BRAVO</v>
          </cell>
          <cell r="AA241">
            <v>12</v>
          </cell>
          <cell r="AB241" t="str">
            <v>Guerrero</v>
          </cell>
          <cell r="AC241">
            <v>39050</v>
          </cell>
        </row>
        <row r="242">
          <cell r="M242" t="str">
            <v>AOBJ030510HZ1</v>
          </cell>
          <cell r="N242" t="str">
            <v>Guerrero</v>
          </cell>
          <cell r="O242" t="str">
            <v>No</v>
          </cell>
          <cell r="P242" t="str">
            <v>Comercio al por menor de artículos para la limpieza 
Otros servicios de limpieza 
Servicios de control y exterminación de plagas 
Comercio al por mayor de mobiliario y equipo de oficina 
Comercio al por mayor de mobiliario, equipo e instrumental médico y de laboratorio 
Comercio al por mayor de electrodomésticos menores y aparatos de línea blanca 
Comercio al por mayor de equipo y accesorios de cómputo</v>
          </cell>
          <cell r="Q242" t="str">
            <v>Andador</v>
          </cell>
          <cell r="R242" t="str">
            <v>ANDADOR 17</v>
          </cell>
          <cell r="S242" t="str">
            <v>MANZANA 20 LOTE 2</v>
          </cell>
          <cell r="T242">
            <v>0</v>
          </cell>
          <cell r="U242" t="str">
            <v>Colonia</v>
          </cell>
          <cell r="V242" t="str">
            <v>EMILIANO ZAPATA</v>
          </cell>
          <cell r="W242">
            <v>29</v>
          </cell>
          <cell r="X242" t="str">
            <v>CHILPANCINGO DE LOS BRAVO</v>
          </cell>
          <cell r="Y242">
            <v>29</v>
          </cell>
          <cell r="Z242" t="str">
            <v>CHILPANCINGO DE LOS BRAVO</v>
          </cell>
          <cell r="AA242">
            <v>12</v>
          </cell>
          <cell r="AB242" t="str">
            <v>Guerrero</v>
          </cell>
          <cell r="AC242">
            <v>39050</v>
          </cell>
        </row>
        <row r="243">
          <cell r="M243" t="str">
            <v>IMS1004145W0</v>
          </cell>
          <cell r="N243" t="str">
            <v>Ciudad de México</v>
          </cell>
          <cell r="O243" t="str">
            <v>No</v>
          </cell>
          <cell r="P243" t="str">
            <v>Otros consultorios del sector privado para el cuidado de la salud 
Servicios de instalación y mantenimiento de áreas verdes 
Servicios de limpieza de inmuebles 
Laboratorios médicos y de diagnóstico pertenecientes al sector privado 
Otros centros del sector privado para la atención de pacientes que no requieren hospitalización
Comercio al por mayor de mobiliario, equipo e instrumental médico y de laboratorio 
Hospitales generales del sector privado que requieran de título de médico conforme a las leyes
Construcción de inmuebles comerciales, institucionales y de servicios 
Otros servicios de limpieza</v>
          </cell>
          <cell r="Q243" t="str">
            <v>Prolongación</v>
          </cell>
          <cell r="R243" t="str">
            <v>PASEO DE LA REFORMA</v>
          </cell>
          <cell r="S243">
            <v>2977</v>
          </cell>
          <cell r="T243" t="str">
            <v>N/A</v>
          </cell>
          <cell r="U243" t="str">
            <v>Colonia</v>
          </cell>
          <cell r="V243" t="str">
            <v>CUAJIMALPA</v>
          </cell>
          <cell r="W243">
            <v>4</v>
          </cell>
          <cell r="X243" t="str">
            <v>CUAJIMALPA</v>
          </cell>
          <cell r="Y243">
            <v>4</v>
          </cell>
          <cell r="Z243" t="str">
            <v>CUAJIMALPA</v>
          </cell>
          <cell r="AA243">
            <v>9</v>
          </cell>
          <cell r="AB243" t="str">
            <v>Ciudad de México</v>
          </cell>
          <cell r="AC243">
            <v>5000</v>
          </cell>
        </row>
        <row r="244">
          <cell r="M244" t="str">
            <v>PEOI931211NC1</v>
          </cell>
          <cell r="N244" t="str">
            <v>Guerrero</v>
          </cell>
          <cell r="O244" t="str">
            <v>No</v>
          </cell>
          <cell r="P244" t="str">
            <v xml:space="preserve">Comercio al por mayor de productos farmacéuticos 
Comercio al por mayor de artículos de papelería para uso escolar y de oficina 
Comercio al por mayor de mobiliario y equipo de oficina 
Comercio al por mayor de equipo y accesorios de cómputo 
Comercio al por menor de artículos de papelería 
Alquiler de equipo de cómputo y de otras máquinas y mobiliario de oficina 
Laboratorios de pruebas 
Comercio al por mayor de mobiliario, equipo e instrumental médico y de laboratorio 
Comercio al por mayor de maquinaria y equipo para la construcción y la minería 
Laboratorios médicos y de diagnóstico pertenecientes al sector privado 
Comercio al por mayor de ropa 
Comercio al por mayor de calzado 
Instalaciones de sistemas centrales de aire acondicionado y calefacción 
Comercio al por menor en ferreterías y tlapalerías 
Comercio al por menor de aceites y grasas lubricantes de uso industrial, aditivos y similares para vehículos de motor
Comercio al por mayor de equipo y material eléctrico 
Comercio al por mayor de electrodomésticos menores y aparatos de línea blanca 
Instalaciones eléctricas en construcciones 
Otras instalaciones y equipamiento en construcciones 
Comercio al por mayor de otros productos textiles 
Comercio al por mayor de artículos de perfumería 
Comercio al por mayor de medicamentos veterinarios y alimentos para animales 
Comercio al por mayor de materiales metálicos 
Comercio al por mayor de productos químicos para uso industrial 
Comercio al por mayor de envases, papel y cartón 
 Comercio al por mayor de otras materias primas para otras industrias 
Comercio al por mayor de desechos metálicos 
Comercio al por mayor de equipo de telecomunicaciones, fotografía y cinematografía
Comercio al por mayor de maquinaria y equipo para otros servicios y para actividades comerciales
Comercio al por mayor de otra maquinaria y equipo de uso general 
Venta al por mayor por comisión y consignación 
Comercio al por menor de lentes 
Comercio al por menor de aparatos ortopédicos 
Comercio al por menor de artículos de perfumería y cosméticos 
Comercio al por menor de discos, discos compactos, casetes, cartuchos, cintas de audio y video
Comercio al por menor de regalos 
Comercio al por menor de muebles para el hogar 
Comercio al por menor de enseres electrodomésticos menores y aparatos de línea blanca
Comercio al por menor de computadoras y sus accesorios 
Comercio al por menor de teléfonos, de otros aparatos de comunicación, refacciones y accesorios
Comercio al por menor de pintura (excepto en aerosol), recubrimientos, barnices, brochas, materiales y accesorios para pintura no artística
Comercio al por menor de artículos para la limpieza 
Comercio al por menor de partes y refacciones nuevas para automóviles, camionetas y camiones
Comercio al por menor de partes y refacciones usadas para automóviles, camionetas y camiones
Comercio al por menor de llantas y cámaras, corbatas, válvulas de cámara y tapones para automóviles, camionetas y camiones de motor
Comercio al por menor de motocicletas, bicimotos, motonetas y motocicletas acuáticas y sus refacciones
Comercio al por menor de otros vehículos de motor 
Alquiler de mesas, sillas, vajillas y similares 
Alquiler de instrumentos musicales 
Alquiler de otros artículos para el hogar 
Alquiler de maquinaria para construcción, minería y actividades forestales 
</v>
          </cell>
          <cell r="Q244" t="str">
            <v>Calle</v>
          </cell>
          <cell r="R244" t="str">
            <v>5 DE MAYO</v>
          </cell>
          <cell r="S244">
            <v>42</v>
          </cell>
          <cell r="T244">
            <v>0</v>
          </cell>
          <cell r="U244" t="str">
            <v>Colonia</v>
          </cell>
          <cell r="V244" t="str">
            <v>CENTRO</v>
          </cell>
          <cell r="W244">
            <v>1</v>
          </cell>
          <cell r="X244" t="str">
            <v>CHILPANCINGO</v>
          </cell>
          <cell r="Z244" t="str">
            <v>DE LOS BRAVO</v>
          </cell>
          <cell r="AA244">
            <v>12</v>
          </cell>
          <cell r="AB244" t="str">
            <v>Guerrero</v>
          </cell>
          <cell r="AC244">
            <v>39000</v>
          </cell>
        </row>
        <row r="245">
          <cell r="M245" t="str">
            <v>SUV870722GF4</v>
          </cell>
          <cell r="N245" t="str">
            <v>Ciudad de México</v>
          </cell>
          <cell r="O245" t="str">
            <v>No</v>
          </cell>
          <cell r="P245" t="str">
            <v>Autotransporte foráneo de materiales y residuos peligrosos 
Otros servicios de almacenamiento con instalaciones especializadas</v>
          </cell>
          <cell r="Q245" t="str">
            <v>Calle</v>
          </cell>
          <cell r="R245" t="str">
            <v>JOSE VASCONCELOS</v>
          </cell>
          <cell r="S245">
            <v>39</v>
          </cell>
          <cell r="T245" t="str">
            <v>EDIF 1 DEPTO 4 PB MZA D</v>
          </cell>
          <cell r="U245" t="str">
            <v>Conjunto habitacional</v>
          </cell>
          <cell r="V245" t="str">
            <v>SANTISIMA TRINIDAD</v>
          </cell>
          <cell r="W245">
            <v>1</v>
          </cell>
          <cell r="X245" t="str">
            <v>TLALPAN</v>
          </cell>
          <cell r="Z245" t="str">
            <v>TLALPAN</v>
          </cell>
          <cell r="AA245">
            <v>9</v>
          </cell>
          <cell r="AB245" t="str">
            <v>Ciudad de México</v>
          </cell>
          <cell r="AC245">
            <v>14429</v>
          </cell>
        </row>
        <row r="246">
          <cell r="M246" t="str">
            <v>QUA120217667</v>
          </cell>
          <cell r="N246" t="str">
            <v>Ciudad de México</v>
          </cell>
          <cell r="O246" t="str">
            <v>No</v>
          </cell>
          <cell r="P246" t="str">
            <v>Construcción de inmuebles comerciales, institucionales y de servicios 
Reparación y mantenimiento de otro equipo electrónico y de equipo de precisión 
Venta al por mayor por comisión y consignación</v>
          </cell>
          <cell r="Q246" t="str">
            <v>Avenida</v>
          </cell>
          <cell r="R246" t="str">
            <v>CALZADA DE TLALPAN</v>
          </cell>
          <cell r="S246">
            <v>1461</v>
          </cell>
          <cell r="T246">
            <v>0</v>
          </cell>
          <cell r="U246" t="str">
            <v>Colonia</v>
          </cell>
          <cell r="V246" t="str">
            <v>PORTALES NORTE</v>
          </cell>
          <cell r="W246">
            <v>52</v>
          </cell>
          <cell r="X246" t="str">
            <v>BENITO JUAREZ</v>
          </cell>
          <cell r="Y246">
            <v>52</v>
          </cell>
          <cell r="Z246" t="str">
            <v>BENITO JUAREZ</v>
          </cell>
          <cell r="AA246">
            <v>9</v>
          </cell>
          <cell r="AB246" t="str">
            <v>Ciudad de México</v>
          </cell>
          <cell r="AC246">
            <v>3303</v>
          </cell>
        </row>
        <row r="247">
          <cell r="M247" t="str">
            <v>HEEO930918ATA</v>
          </cell>
          <cell r="N247" t="str">
            <v>Guerrero</v>
          </cell>
          <cell r="O247" t="str">
            <v>No</v>
          </cell>
          <cell r="P247" t="str">
            <v>Alquiler de equipo para el comercio y los servicios 
Asalariado</v>
          </cell>
          <cell r="Q247" t="str">
            <v>Andador</v>
          </cell>
          <cell r="R247" t="str">
            <v>BUGAMBILIAS</v>
          </cell>
          <cell r="S247">
            <v>6</v>
          </cell>
          <cell r="T247">
            <v>12</v>
          </cell>
          <cell r="U247" t="str">
            <v>Colonia</v>
          </cell>
          <cell r="V247" t="str">
            <v>MARIA DE LA 0</v>
          </cell>
          <cell r="W247">
            <v>1</v>
          </cell>
          <cell r="X247" t="str">
            <v>ACAPULCO DE JUAREZ</v>
          </cell>
          <cell r="Y247">
            <v>1</v>
          </cell>
          <cell r="Z247" t="str">
            <v>ACAPULCO DE JUAREZ</v>
          </cell>
          <cell r="AA247">
            <v>12</v>
          </cell>
          <cell r="AB247" t="str">
            <v>Guerrero</v>
          </cell>
          <cell r="AC247">
            <v>39510</v>
          </cell>
        </row>
        <row r="248">
          <cell r="M248" t="str">
            <v>PNM060331RQ7</v>
          </cell>
          <cell r="N248" t="str">
            <v>Guerrero</v>
          </cell>
          <cell r="O248" t="str">
            <v>No</v>
          </cell>
          <cell r="P248" t="str">
            <v>Comercio al por mayor de mobiliario, equipo e instrumental médico y de laboratorio
Laboratorios médicos y de diagnóstico pertenecientes al sector privado
Comercio al por mayor de artículos de papelería para uso escolar y de oficina
Comercio al por mayor de equipo y accesorios de cómputo
Comercio al por mayor de mobiliario y equipo de oficina
Comercio al por mayor de productos farmacéuticos
Comercio al por menor de artículos para la limpieza
Comercio al por mayor de abarrotes
Comercio al por mayor de maquinaria y equipo agropecuario, forestal y para la pesca
Comercio al por menor de enseres electrodomésticos menores y aparatos de línea blanca
Comercio al por menor en ferreterías y tlapalerías</v>
          </cell>
          <cell r="Q248" t="str">
            <v>Calle</v>
          </cell>
          <cell r="R248" t="str">
            <v>DE LAS ESTRELLAS</v>
          </cell>
          <cell r="S248">
            <v>3</v>
          </cell>
          <cell r="T248">
            <v>0</v>
          </cell>
          <cell r="U248" t="str">
            <v>Colonia</v>
          </cell>
          <cell r="V248" t="str">
            <v>HACIENDITA</v>
          </cell>
          <cell r="W248">
            <v>29</v>
          </cell>
          <cell r="X248" t="str">
            <v>CHILPANCINGO DE LOS BRAVO</v>
          </cell>
          <cell r="Y248">
            <v>29</v>
          </cell>
          <cell r="Z248" t="str">
            <v>CHILPANCINGO DE LOS BRAVO</v>
          </cell>
          <cell r="AA248">
            <v>12</v>
          </cell>
          <cell r="AB248" t="str">
            <v>Guerrero</v>
          </cell>
          <cell r="AC248">
            <v>39087</v>
          </cell>
        </row>
        <row r="249">
          <cell r="M249" t="str">
            <v>JCE2002216X0</v>
          </cell>
          <cell r="N249" t="str">
            <v>México</v>
          </cell>
          <cell r="O249" t="str">
            <v>No</v>
          </cell>
          <cell r="P249" t="str">
            <v>Otros intermediarios del comercio al por menor</v>
          </cell>
          <cell r="Q249" t="str">
            <v>Calle</v>
          </cell>
          <cell r="R249">
            <v>29</v>
          </cell>
          <cell r="S249">
            <v>127</v>
          </cell>
          <cell r="T249">
            <v>0</v>
          </cell>
          <cell r="U249" t="str">
            <v>Colonia</v>
          </cell>
          <cell r="V249" t="str">
            <v>CAMPESTRE GUADALUPANA</v>
          </cell>
          <cell r="W249">
            <v>1</v>
          </cell>
          <cell r="X249" t="str">
            <v>NEZAHUALCOYOTL</v>
          </cell>
          <cell r="Z249" t="str">
            <v>NEZAHUALCOYOTL</v>
          </cell>
          <cell r="AA249">
            <v>15</v>
          </cell>
          <cell r="AB249" t="str">
            <v>México</v>
          </cell>
          <cell r="AC249">
            <v>57120</v>
          </cell>
        </row>
        <row r="250">
          <cell r="M250" t="str">
            <v>VACY860520CG8</v>
          </cell>
          <cell r="N250" t="str">
            <v>Guerrero</v>
          </cell>
          <cell r="O250" t="str">
            <v>No</v>
          </cell>
          <cell r="P250" t="str">
            <v>Comercio al por mayor de mobiliario, equipo e instrumental médico y de laboratorio
Comercio al por mayor de equipo y accesorios de cómputo
Comercio al por mayor de mobiliario y equipo de oficina
Comercio al por menor de artículos para la limpieza
Comercio al por menor de enseres electrodomésticos menores y aparatos de línea blanca
Comercio al por mayor de artículos de papelería para uso escolar y de oficina
Comercio al por menor en ferreterías y tlapalerías
Comercio al por menor en tiendas de abarrotes, ultramarinos y misceláneas
Comercio al por menor de partes y refacciones nuevas para automóviles, camionetas y camiones
Comercio al por mayor de productos farmacéuticos
Comercio al por mayor de ropa</v>
          </cell>
          <cell r="Q250" t="str">
            <v>Calle</v>
          </cell>
          <cell r="R250" t="str">
            <v>CIRCUITO SOLIDARIDAD</v>
          </cell>
          <cell r="S250" t="str">
            <v>MANZANA 7 LOTE 6</v>
          </cell>
          <cell r="T250">
            <v>0</v>
          </cell>
          <cell r="U250" t="str">
            <v>Colonia</v>
          </cell>
          <cell r="V250" t="str">
            <v>VICENTE LOMBARDO TOLEDANO</v>
          </cell>
          <cell r="W250">
            <v>29</v>
          </cell>
          <cell r="X250" t="str">
            <v>CHILPANCINGO DE LOS BRAVO</v>
          </cell>
          <cell r="Y250">
            <v>29</v>
          </cell>
          <cell r="Z250" t="str">
            <v>CHILPANCINGO DE LOS BRAVO</v>
          </cell>
          <cell r="AA250">
            <v>12</v>
          </cell>
          <cell r="AB250" t="str">
            <v>Guerrero</v>
          </cell>
          <cell r="AC250">
            <v>39060</v>
          </cell>
        </row>
        <row r="251">
          <cell r="M251" t="str">
            <v>LORM870227MF0</v>
          </cell>
          <cell r="N251" t="str">
            <v>Guerrero</v>
          </cell>
          <cell r="O251" t="str">
            <v>No</v>
          </cell>
          <cell r="P251" t="str">
            <v>Asalariado
Comercio al por mayor de artículos de papelería para uso escolar y de oficina
Comercio al por mayor de mobiliario y equipo de oficina</v>
          </cell>
          <cell r="Q251" t="str">
            <v>Avenida</v>
          </cell>
          <cell r="R251" t="str">
            <v>AVENIDA DEL SUR MARGARITA VIGURI</v>
          </cell>
          <cell r="S251">
            <v>100</v>
          </cell>
          <cell r="T251">
            <v>2</v>
          </cell>
          <cell r="U251" t="str">
            <v>Ciudad</v>
          </cell>
          <cell r="V251" t="str">
            <v>MARGARITA VIGURI</v>
          </cell>
          <cell r="W251">
            <v>1</v>
          </cell>
          <cell r="X251" t="str">
            <v>CHILPANCINGO</v>
          </cell>
          <cell r="Y251">
            <v>29</v>
          </cell>
          <cell r="Z251" t="str">
            <v>CHILPANCINGO GUERRERO</v>
          </cell>
          <cell r="AA251">
            <v>12</v>
          </cell>
          <cell r="AB251" t="str">
            <v>Guerrero</v>
          </cell>
          <cell r="AC251">
            <v>39087</v>
          </cell>
        </row>
        <row r="252">
          <cell r="M252" t="str">
            <v>AXM031027L55</v>
          </cell>
          <cell r="N252" t="str">
            <v>Nuevo León</v>
          </cell>
          <cell r="O252" t="str">
            <v>No</v>
          </cell>
          <cell r="P252" t="str">
            <v>Comercio al por mayor de productos farmacéuticos
Otros intermediarios de comercio al por mayor
Laboratorios médicos y de diagnóstico pertenecientes al sector privado</v>
          </cell>
          <cell r="Q252" t="str">
            <v>Calle</v>
          </cell>
          <cell r="R252" t="str">
            <v>PADRE MIER</v>
          </cell>
          <cell r="S252">
            <v>1639</v>
          </cell>
          <cell r="T252">
            <v>0</v>
          </cell>
          <cell r="U252" t="str">
            <v>Colonia</v>
          </cell>
          <cell r="V252" t="str">
            <v>OBISPADO</v>
          </cell>
          <cell r="W252">
            <v>1</v>
          </cell>
          <cell r="X252" t="str">
            <v>MONTERREY</v>
          </cell>
          <cell r="Z252" t="str">
            <v>MONTERREY</v>
          </cell>
          <cell r="AA252">
            <v>19</v>
          </cell>
          <cell r="AB252" t="str">
            <v>Nuevo León</v>
          </cell>
          <cell r="AC252">
            <v>64060</v>
          </cell>
        </row>
        <row r="253">
          <cell r="M253" t="str">
            <v>BOSF7512129G5</v>
          </cell>
          <cell r="N253" t="str">
            <v>Guerrero</v>
          </cell>
          <cell r="O253" t="str">
            <v>No</v>
          </cell>
          <cell r="P253" t="str">
            <v>Comercio al por mayor de mobiliario, equipo e instrumental médico y de laboratorio
Comercio al por mayor de artículos de papelería para uso escolar y de oficina
Comercio al por mayor de equipo y accesorios de cómputo
Comercio al por mayor de mobiliario y equipo de oficina</v>
          </cell>
          <cell r="Q253" t="str">
            <v>Avenida</v>
          </cell>
          <cell r="R253" t="str">
            <v>GOBERNADORES</v>
          </cell>
          <cell r="S253">
            <v>48</v>
          </cell>
          <cell r="T253" t="str">
            <v>CASA 9</v>
          </cell>
          <cell r="U253" t="str">
            <v>Colonia</v>
          </cell>
          <cell r="V253" t="str">
            <v>MILPIZACO</v>
          </cell>
          <cell r="W253">
            <v>29</v>
          </cell>
          <cell r="X253" t="str">
            <v>CHILPANCINGO DE LOS BRAVO</v>
          </cell>
          <cell r="Y253">
            <v>29</v>
          </cell>
          <cell r="Z253" t="str">
            <v>CHILPANCINGO DE LOS BRAVO</v>
          </cell>
          <cell r="AA253">
            <v>12</v>
          </cell>
          <cell r="AB253" t="str">
            <v>Guerrero</v>
          </cell>
          <cell r="AC253">
            <v>39090</v>
          </cell>
        </row>
        <row r="254">
          <cell r="M254" t="str">
            <v>CEVM820825218</v>
          </cell>
          <cell r="N254" t="str">
            <v>Guerrero</v>
          </cell>
          <cell r="O254" t="str">
            <v>No</v>
          </cell>
          <cell r="P254" t="str">
            <v>Comercio al por mayor de equipo y accesorios de cómputo
Comercio al por mayor de artículos de papelería para uso escolar y de oficina
Comercio al por menor de artículos para la limpieza
Comercio al por mayor de mobiliario y equipo de oficina
Comercio al por menor en ferreterías y tlapalerías
Comercio al por mayor de mobiliario, equipo e instrumental médico y de laboratorio
Comercio al por mayor de productos farmacéuticos</v>
          </cell>
          <cell r="Q254" t="str">
            <v>Calle</v>
          </cell>
          <cell r="R254" t="str">
            <v>CRISTOBAL COLON</v>
          </cell>
          <cell r="S254">
            <v>12</v>
          </cell>
          <cell r="T254">
            <v>0</v>
          </cell>
          <cell r="U254" t="str">
            <v>Colonia</v>
          </cell>
          <cell r="V254" t="str">
            <v>CENTRO</v>
          </cell>
          <cell r="W254">
            <v>29</v>
          </cell>
          <cell r="X254" t="str">
            <v>CHILPANCINGO DE LOS BRAVOS CENTRO</v>
          </cell>
          <cell r="Y254">
            <v>29</v>
          </cell>
          <cell r="Z254" t="str">
            <v>CHILPANCINGO DE LOS BRAVOS CENTRO</v>
          </cell>
          <cell r="AA254">
            <v>12</v>
          </cell>
          <cell r="AB254" t="str">
            <v>Guerrero</v>
          </cell>
          <cell r="AC254">
            <v>39000</v>
          </cell>
        </row>
        <row r="255">
          <cell r="M255" t="str">
            <v>PAAE900816TS9</v>
          </cell>
          <cell r="N255" t="str">
            <v>Guerrero</v>
          </cell>
          <cell r="O255" t="str">
            <v>No</v>
          </cell>
          <cell r="P255" t="str">
            <v>Otros servicios relacionados con la contabilidad
Asalariado
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menor de artículos para la limpieza</v>
          </cell>
          <cell r="Q255" t="str">
            <v>Calle</v>
          </cell>
          <cell r="R255" t="str">
            <v>IGNACIO ALLENDE</v>
          </cell>
          <cell r="S255" t="str">
            <v>MANZANA 12, LOTE 1</v>
          </cell>
          <cell r="T255">
            <v>0</v>
          </cell>
          <cell r="U255" t="str">
            <v>Colonia</v>
          </cell>
          <cell r="V255" t="str">
            <v>PLAN DE AYALA</v>
          </cell>
          <cell r="W255">
            <v>29</v>
          </cell>
          <cell r="X255" t="str">
            <v>CHILPANCINGO DE LOS BRAVO., GUERRERO</v>
          </cell>
          <cell r="Y255">
            <v>29</v>
          </cell>
          <cell r="Z255" t="str">
            <v>CHILPANCINGO DE LOS BRAVO., GUERRERO</v>
          </cell>
          <cell r="AA255">
            <v>12</v>
          </cell>
          <cell r="AB255" t="str">
            <v>Guerrero</v>
          </cell>
          <cell r="AC255">
            <v>39029</v>
          </cell>
        </row>
        <row r="256">
          <cell r="M256" t="str">
            <v>SHE210823II0</v>
          </cell>
          <cell r="N256" t="str">
            <v>Morelos</v>
          </cell>
          <cell r="O256" t="str">
            <v>No</v>
          </cell>
          <cell r="P256" t="str">
            <v>Comercio al por mayor de productos farmacéuticos
Comercio al por mayor de mobiliario, equipo e instrumental médico y de laboratorio
Otros servicios de almacenamiento con instalaciones especializadas
Servicios de administración de inmuebles
Otros servicios de limpieza
Otros servicios de consultoría científica y técnica
Otros servicios relacionados con el transporte
Otros servicios profesionales, científicos y técnicos</v>
          </cell>
          <cell r="Q256" t="str">
            <v>Privada</v>
          </cell>
          <cell r="R256" t="str">
            <v>PRIVADA SATURNINO</v>
          </cell>
          <cell r="S256">
            <v>13</v>
          </cell>
          <cell r="T256">
            <v>0</v>
          </cell>
          <cell r="U256" t="str">
            <v>Colonia</v>
          </cell>
          <cell r="V256" t="str">
            <v>LAS GRANJAS</v>
          </cell>
          <cell r="W256">
            <v>7</v>
          </cell>
          <cell r="X256" t="str">
            <v>CUERNAVACA</v>
          </cell>
          <cell r="Y256">
            <v>7</v>
          </cell>
          <cell r="Z256" t="str">
            <v>CUERNAVACA</v>
          </cell>
          <cell r="AA256">
            <v>17</v>
          </cell>
          <cell r="AB256" t="str">
            <v>Morelos</v>
          </cell>
          <cell r="AC256">
            <v>62460</v>
          </cell>
        </row>
        <row r="257">
          <cell r="M257" t="str">
            <v>GTE11051686A</v>
          </cell>
          <cell r="N257" t="str">
            <v>Ciudad de México</v>
          </cell>
          <cell r="O257" t="str">
            <v>No</v>
          </cell>
          <cell r="P257" t="str">
            <v>Comercio de plaguicidas
Comercio al por mayor de productos químicos para uso industrial
Comercio al por mayor de equipo de telecomunicaciones, fotografía y cinematografía
Comercio al por mayor de otra maquinaria y equipo de uso general
Comercio al por mayor de mobiliario, equipo e instrumental médico y de laboratorio
Comercio al por mayor de maquinaria y equipo agropecuario, forestal y para la pesca</v>
          </cell>
          <cell r="Q257" t="str">
            <v>Calle</v>
          </cell>
          <cell r="R257" t="str">
            <v>IGNACIO VALLARTA</v>
          </cell>
          <cell r="S257">
            <v>7</v>
          </cell>
          <cell r="T257">
            <v>302</v>
          </cell>
          <cell r="U257" t="str">
            <v>Colonia</v>
          </cell>
          <cell r="V257" t="str">
            <v>TABACALERA</v>
          </cell>
          <cell r="W257">
            <v>15</v>
          </cell>
          <cell r="X257" t="str">
            <v>CUAUHTEMOC</v>
          </cell>
          <cell r="Y257">
            <v>15</v>
          </cell>
          <cell r="Z257" t="str">
            <v>CUAUHTEMOC</v>
          </cell>
          <cell r="AA257">
            <v>9</v>
          </cell>
          <cell r="AB257" t="str">
            <v>Ciudad de México</v>
          </cell>
          <cell r="AC257">
            <v>6030</v>
          </cell>
        </row>
        <row r="258">
          <cell r="M258" t="str">
            <v>HSS2010059T4</v>
          </cell>
          <cell r="N258" t="str">
            <v>Puebla</v>
          </cell>
          <cell r="O258" t="str">
            <v>No</v>
          </cell>
          <cell r="P258" t="str">
            <v>Comercio al por mayor de equipo y material eléctrico
Venta al por mayor por comisión y consignación
Comercio al por mayor de maquinaria y equipo para la industria manufacturera
Reparación y mantenimiento de maquinaria y equipo industrial
Instalaciones eléctricas en construcciones
Reparación y mantenimiento de maquinaria y equipo comercial y de servicios
Comercio al por mayor de mobiliario, equipo e instrumental médico y de laboratorio
Comercio al por mayor de maquinaria y equipo para otros servicios y para actividades comerciales
Comercio al por mayor de equipo y accesorios de cómputo
Reparación y mantenimiento de otro equipo electrónico y de equipo de precisión</v>
          </cell>
          <cell r="Q258" t="str">
            <v>Avenida</v>
          </cell>
          <cell r="R258" t="str">
            <v>PROLONGACION LAS HARAS</v>
          </cell>
          <cell r="S258">
            <v>3002</v>
          </cell>
          <cell r="T258" t="str">
            <v>4-A</v>
          </cell>
          <cell r="U258" t="str">
            <v>Colonia</v>
          </cell>
          <cell r="V258" t="str">
            <v>FLOR DEL BOSQUE</v>
          </cell>
          <cell r="W258">
            <v>1</v>
          </cell>
          <cell r="X258" t="str">
            <v>PUEBLA</v>
          </cell>
          <cell r="Z258" t="str">
            <v>PUEBLA</v>
          </cell>
          <cell r="AA258">
            <v>21</v>
          </cell>
          <cell r="AB258" t="str">
            <v>Puebla</v>
          </cell>
          <cell r="AC258">
            <v>72360</v>
          </cell>
        </row>
        <row r="259">
          <cell r="M259" t="str">
            <v>GAMB9805132L4</v>
          </cell>
          <cell r="N259" t="str">
            <v>Guerrero</v>
          </cell>
          <cell r="O259" t="str">
            <v>No</v>
          </cell>
          <cell r="P259" t="str">
            <v>Industrias conexas a la impresión, como la encuadernación y la elaboración de placas, clichés, grabados y otros productos similares.
Comercio al por mayor de mobiliario y equipo de oficina
Comercio al por mayor de equipo y accesorios de cómputo
Comercio al por mayor de artículos de papelería para uso escolar y de oficina</v>
          </cell>
          <cell r="Q259" t="str">
            <v>Calle</v>
          </cell>
          <cell r="R259" t="str">
            <v>EDUARDO MENDOZA</v>
          </cell>
          <cell r="S259" t="str">
            <v>64 A</v>
          </cell>
          <cell r="T259">
            <v>0</v>
          </cell>
          <cell r="U259" t="str">
            <v>Colonia</v>
          </cell>
          <cell r="V259" t="str">
            <v>MARGARITA VIGURI</v>
          </cell>
          <cell r="W259">
            <v>29</v>
          </cell>
          <cell r="X259" t="str">
            <v>CHILPANCINGO DE LOS BRAVO</v>
          </cell>
          <cell r="Y259">
            <v>29</v>
          </cell>
          <cell r="Z259" t="str">
            <v>CHILPANCINGO DE LOS BRAVO</v>
          </cell>
          <cell r="AA259">
            <v>12</v>
          </cell>
          <cell r="AB259" t="str">
            <v>Guerrero</v>
          </cell>
          <cell r="AC259">
            <v>39060</v>
          </cell>
        </row>
        <row r="260">
          <cell r="M260" t="str">
            <v>GCT0407076I4</v>
          </cell>
          <cell r="N260" t="str">
            <v>Ciudad de México</v>
          </cell>
          <cell r="O260" t="str">
            <v>No</v>
          </cell>
          <cell r="P260" t="str">
            <v>Otros centros del sector privado para la atención de pacientes que no requieren hospitalización
Comercio al por mayor de otra maquinaria y equipo de uso general
Comercio al por mayor de mobiliario, equipo e instrumental médico y de laboratorio
Comercio al por mayor de artículos de papelería para uso escolar y de oficina
Comercio al por mayor de maquinaria y equipo para otros servicios y para actividades comerciales
Comercio al por mayor de pintura (Excepto en aerosol)
Confección en serie de uniformes (escolares, industriales, etc.) y ropa de trabajo
Comercio al por mayor de productos farmacéuticos</v>
          </cell>
          <cell r="Q260" t="str">
            <v>Calle</v>
          </cell>
          <cell r="R260" t="str">
            <v>SAN FRANCISCO</v>
          </cell>
          <cell r="S260">
            <v>656</v>
          </cell>
          <cell r="T260">
            <v>501</v>
          </cell>
          <cell r="U260" t="str">
            <v>Colonia</v>
          </cell>
          <cell r="V260" t="str">
            <v>DEL VALLE CENTRO</v>
          </cell>
          <cell r="W260">
            <v>1</v>
          </cell>
          <cell r="X260" t="str">
            <v>MEXICO</v>
          </cell>
          <cell r="Z260" t="str">
            <v>BENITO JUAREZ</v>
          </cell>
          <cell r="AA260">
            <v>9</v>
          </cell>
          <cell r="AB260" t="str">
            <v>Ciudad de México</v>
          </cell>
          <cell r="AC260">
            <v>3100</v>
          </cell>
        </row>
        <row r="261">
          <cell r="M261" t="str">
            <v>MHS190531PA2</v>
          </cell>
          <cell r="N261" t="str">
            <v>Ciudad de México</v>
          </cell>
          <cell r="O261" t="str">
            <v>No</v>
          </cell>
          <cell r="P261" t="str">
            <v>Comercio al por mayor de mobiliario, equipo e instrumental médico y de laboratorio
Laboratorios médicos y de diagnóstico pertenecientes al sector privado
Comercio al por mayor de artículos de perfumería
Comercio al por mayor de mobiliario y equipo de oficina
Comercio al por mayor de equipo y accesorios de cómputo
Comercio al por mayor de productos farmacéuticos
Otros servicios de consultoría científica y técnica
Farmacias sin minisúper
Comercio al por mayor de calzado
Comercio al por menor de artículos para la limpieza
Comercio al por mayor de artículos y aparatos deportivos
Reparación y mantenimiento de otro equipo electrónico y de equipo de precisión
Comercio al por mayor de ropa
Comercio al por menor de pintura (excepto en aerosol), recubrimientos, barnices, brochas, materiales y accesorios para pintura no artística
Comercio al por mayor de medicamentos veterinarios y alimentos para animales
Comercio al por mayor de artículos de papelería para uso escolar y de oficina
Comercio al por mayor de productos químicos para uso industrial
Otros intermediarios de comercio al por mayor
Comercio al por mayor de otros productos textiles
Comercio al por mayor de electrodomésticos menores y aparatos de línea blanca
Comercio al por menor de aparatos ortopédicos
Comercio al por mayor de blancos</v>
          </cell>
          <cell r="Q261" t="str">
            <v>Calle</v>
          </cell>
          <cell r="R261" t="str">
            <v>PAZ MONTES DE OCA</v>
          </cell>
          <cell r="S261">
            <v>3</v>
          </cell>
          <cell r="T261" t="str">
            <v>PH7</v>
          </cell>
          <cell r="U261" t="str">
            <v>Colonia</v>
          </cell>
          <cell r="V261" t="str">
            <v>GENERAL PEDRO MARÍA ANAYA</v>
          </cell>
          <cell r="W261">
            <v>9</v>
          </cell>
          <cell r="X261" t="str">
            <v>CDMX</v>
          </cell>
          <cell r="Y261">
            <v>52</v>
          </cell>
          <cell r="Z261" t="str">
            <v>BENITO JUÁREZ</v>
          </cell>
          <cell r="AA261">
            <v>9</v>
          </cell>
          <cell r="AB261" t="str">
            <v>Ciudad de México</v>
          </cell>
          <cell r="AC261">
            <v>3340</v>
          </cell>
        </row>
        <row r="262">
          <cell r="M262" t="str">
            <v>AAVE920828871</v>
          </cell>
          <cell r="N262" t="str">
            <v>Guerrero</v>
          </cell>
          <cell r="O262" t="str">
            <v>No</v>
          </cell>
          <cell r="P262" t="str">
            <v>Asalariado
Comercio al por mayor de artículos de papelería para uso escolar y de oficina
Comercio al por mayor de mobiliario, equipo e instrumental médico y de laboratorio
Comercio al por mayor de mobiliario y equipo de oficina
Comercio al por menor de artículos para la limpieza
Comercio al por menor de ropa nueva, de trajes regionales, disfraces, pieles finas, vestidos para novia, uniformes escolares, no confeccionados con cuero y piel
Impresión de formas continuas y otros impresos</v>
          </cell>
          <cell r="Q262" t="str">
            <v>Cerrada</v>
          </cell>
          <cell r="R262" t="str">
            <v>COLEGIO MILITAR</v>
          </cell>
          <cell r="S262">
            <v>17</v>
          </cell>
          <cell r="T262">
            <v>0</v>
          </cell>
          <cell r="U262" t="str">
            <v>Colonia</v>
          </cell>
          <cell r="V262" t="str">
            <v>HACIENDITA</v>
          </cell>
          <cell r="W262">
            <v>1</v>
          </cell>
          <cell r="X262" t="str">
            <v>CHILPANCINGO</v>
          </cell>
          <cell r="Y262">
            <v>29</v>
          </cell>
          <cell r="Z262" t="str">
            <v>CHILPANCINGO DE LOS BRAVO</v>
          </cell>
          <cell r="AA262">
            <v>12</v>
          </cell>
          <cell r="AB262" t="str">
            <v>Guerrero</v>
          </cell>
          <cell r="AC262">
            <v>39087</v>
          </cell>
        </row>
        <row r="263">
          <cell r="M263" t="str">
            <v>GCA170804NN6</v>
          </cell>
          <cell r="N263" t="str">
            <v>Guerrero</v>
          </cell>
          <cell r="O263" t="str">
            <v>No</v>
          </cell>
          <cell r="P263" t="str">
            <v>Construcción de inmuebles comerciales, institucionales y de servicios
Alquiler de Oficinas y locales comerciales
Construcción de vivienda unifamiliar
Construcción de obras para el tratamiento, distribución y suministro de agua y drenaje
Construcción de carreteras, autopistas, terracerías, puentes, pasos a desnivel y aeropistas
Alquiler de Salones para fiestas y convenciones
Servicios de administración de inmuebles
Construcción de obras de urbanización</v>
          </cell>
          <cell r="Q263" t="str">
            <v>Calle</v>
          </cell>
          <cell r="R263" t="str">
            <v>GRAL. LEYVA MANCILLA</v>
          </cell>
          <cell r="S263">
            <v>17</v>
          </cell>
          <cell r="T263">
            <v>0</v>
          </cell>
          <cell r="U263" t="str">
            <v>Colonia</v>
          </cell>
          <cell r="V263" t="str">
            <v>CENTRO</v>
          </cell>
          <cell r="W263">
            <v>1</v>
          </cell>
          <cell r="X263" t="str">
            <v>IGUALA DE LA INDEPENDENCIA</v>
          </cell>
          <cell r="Z263" t="str">
            <v>IGUALA DE LA INDEPENDENCIA</v>
          </cell>
          <cell r="AA263">
            <v>12</v>
          </cell>
          <cell r="AB263" t="str">
            <v>Guerrero</v>
          </cell>
          <cell r="AC263">
            <v>40000</v>
          </cell>
        </row>
        <row r="264">
          <cell r="M264" t="str">
            <v>MAMA640613FL5</v>
          </cell>
          <cell r="N264" t="str">
            <v>Guerrero</v>
          </cell>
          <cell r="O264" t="str">
            <v>No</v>
          </cell>
          <cell r="P264" t="str">
            <v>Comercio al por menor de partes y refacciones usadas para automóviles, camionetas y camiones
Alquiler de Viviendas no amuebladas</v>
          </cell>
          <cell r="Q264" t="str">
            <v>Calle</v>
          </cell>
          <cell r="R264" t="str">
            <v>DEL COCOTERO</v>
          </cell>
          <cell r="S264">
            <v>31</v>
          </cell>
          <cell r="T264">
            <v>0</v>
          </cell>
          <cell r="U264" t="str">
            <v>Colonia</v>
          </cell>
          <cell r="V264" t="str">
            <v>ZONA INDUSTRIAL</v>
          </cell>
          <cell r="W264">
            <v>1</v>
          </cell>
          <cell r="X264" t="str">
            <v>ZIHUATANEJO</v>
          </cell>
          <cell r="Z264" t="str">
            <v>ZIHUATANEJO</v>
          </cell>
          <cell r="AA264">
            <v>12</v>
          </cell>
          <cell r="AB264" t="str">
            <v>Guerrero</v>
          </cell>
          <cell r="AC264">
            <v>40894</v>
          </cell>
        </row>
        <row r="265">
          <cell r="M265" t="str">
            <v>PIDA530613838</v>
          </cell>
          <cell r="N265" t="str">
            <v>Guerrero</v>
          </cell>
          <cell r="O265" t="str">
            <v>No</v>
          </cell>
          <cell r="P265" t="str">
            <v>Alquiler de Oficinas y locales comerciales</v>
          </cell>
          <cell r="Q265" t="str">
            <v>Avenida</v>
          </cell>
          <cell r="R265" t="str">
            <v>CUAUHTEMOC</v>
          </cell>
          <cell r="S265">
            <v>16</v>
          </cell>
          <cell r="T265">
            <v>0</v>
          </cell>
          <cell r="U265" t="str">
            <v>Colonia</v>
          </cell>
          <cell r="V265" t="str">
            <v>CENTRO</v>
          </cell>
          <cell r="W265">
            <v>1</v>
          </cell>
          <cell r="X265" t="str">
            <v>ACAPULCO DE JUAREZ</v>
          </cell>
          <cell r="Y265">
            <v>1</v>
          </cell>
          <cell r="Z265" t="str">
            <v>ACAPULCO DE JUAREZ</v>
          </cell>
          <cell r="AA265">
            <v>12</v>
          </cell>
          <cell r="AB265" t="str">
            <v>Guerrero</v>
          </cell>
          <cell r="AC265">
            <v>39300</v>
          </cell>
        </row>
        <row r="266">
          <cell r="M266" t="str">
            <v>CAOC660506CV8</v>
          </cell>
          <cell r="N266" t="str">
            <v>Guerrero</v>
          </cell>
          <cell r="O266" t="str">
            <v>No</v>
          </cell>
          <cell r="P266" t="str">
            <v>Alquiler de Otros inmuebles</v>
          </cell>
          <cell r="Q266" t="str">
            <v>Calle</v>
          </cell>
          <cell r="R266" t="str">
            <v>ALLENDE</v>
          </cell>
          <cell r="S266">
            <v>9</v>
          </cell>
          <cell r="T266">
            <v>0</v>
          </cell>
          <cell r="U266" t="str">
            <v>Colonia</v>
          </cell>
          <cell r="V266" t="str">
            <v>CENTRO</v>
          </cell>
          <cell r="W266">
            <v>1</v>
          </cell>
          <cell r="X266" t="str">
            <v>CHILPANCINGO</v>
          </cell>
          <cell r="Y266">
            <v>29</v>
          </cell>
          <cell r="Z266" t="str">
            <v>CHILPANCINGO DE LOS BRAVO</v>
          </cell>
          <cell r="AA266">
            <v>12</v>
          </cell>
          <cell r="AB266" t="str">
            <v>Guerrero</v>
          </cell>
          <cell r="AC266" t="str">
            <v>39000</v>
          </cell>
        </row>
        <row r="267">
          <cell r="M267" t="str">
            <v>NAQC741017V35</v>
          </cell>
          <cell r="N267" t="str">
            <v>Querétaro</v>
          </cell>
          <cell r="O267" t="str">
            <v>No</v>
          </cell>
          <cell r="P267" t="str">
            <v>Alquiler de Oficinas y locales comerciales
Alquiler de equipo de cómputo y de otras máquinas y mobiliario de oficina
Comercio al por menor de artesanías
Socio o accionista</v>
          </cell>
          <cell r="Q267" t="str">
            <v>Calle</v>
          </cell>
          <cell r="R267" t="str">
            <v>CAMINO A VANEGAS</v>
          </cell>
          <cell r="S267">
            <v>256</v>
          </cell>
          <cell r="T267">
            <v>19</v>
          </cell>
          <cell r="U267" t="str">
            <v>Colonia</v>
          </cell>
          <cell r="V267" t="str">
            <v>PUERTA REAL</v>
          </cell>
          <cell r="W267">
            <v>6</v>
          </cell>
          <cell r="X267" t="str">
            <v>CORREGIDORA</v>
          </cell>
          <cell r="Y267">
            <v>14</v>
          </cell>
          <cell r="Z267" t="str">
            <v>QUERÉTARO</v>
          </cell>
          <cell r="AA267">
            <v>14</v>
          </cell>
          <cell r="AB267" t="str">
            <v>Querétaro</v>
          </cell>
          <cell r="AC267">
            <v>76910</v>
          </cell>
        </row>
        <row r="268">
          <cell r="M268" t="str">
            <v>CRM6702109K6</v>
          </cell>
          <cell r="N268" t="str">
            <v>Ciudad de México</v>
          </cell>
          <cell r="O268" t="str">
            <v>No</v>
          </cell>
          <cell r="P268" t="str">
            <v>Servicios de emergencia comunitarios prestados por el sector privado
Servicios de ambulancias
Otros servicios educativos proporcionados por el sector privado
Hospitales generales del sector privado que requieran de título de médico conforme a las leyes
Alquiler de Oficinas y locales comerciales</v>
          </cell>
          <cell r="Q268" t="str">
            <v>Calle</v>
          </cell>
          <cell r="R268" t="str">
            <v>JUAN LUIS VIVES</v>
          </cell>
          <cell r="S268">
            <v>200</v>
          </cell>
          <cell r="T268">
            <v>2</v>
          </cell>
          <cell r="U268" t="str">
            <v>Colonia</v>
          </cell>
          <cell r="V268" t="str">
            <v>LOS MORALES POLANCO</v>
          </cell>
          <cell r="W268">
            <v>1</v>
          </cell>
          <cell r="X268" t="str">
            <v>MIGUEL HIDALGO</v>
          </cell>
          <cell r="Z268" t="str">
            <v>MIGUEL HIDALGO</v>
          </cell>
          <cell r="AA268">
            <v>9</v>
          </cell>
          <cell r="AB268" t="str">
            <v>Ciudad de México</v>
          </cell>
          <cell r="AC268">
            <v>11510</v>
          </cell>
        </row>
        <row r="269">
          <cell r="M269" t="str">
            <v>MUOE400105E94</v>
          </cell>
          <cell r="N269" t="str">
            <v>Guerrero</v>
          </cell>
          <cell r="O269" t="str">
            <v>No</v>
          </cell>
          <cell r="P269" t="str">
            <v xml:space="preserve">Alquiler de Oficinas y locales comerciales </v>
          </cell>
          <cell r="Q269" t="str">
            <v>Terracería</v>
          </cell>
          <cell r="R269" t="str">
            <v>TLAPA-CHILAPA S/N</v>
          </cell>
          <cell r="S269" t="str">
            <v>SIN NUMERO</v>
          </cell>
          <cell r="T269" t="str">
            <v>SIN NUMERO</v>
          </cell>
          <cell r="U269" t="str">
            <v>Ranchería</v>
          </cell>
          <cell r="V269" t="str">
            <v>LOS ZAPOTALES</v>
          </cell>
          <cell r="W269">
            <v>1</v>
          </cell>
          <cell r="X269" t="str">
            <v>LOS ZAPOTALES</v>
          </cell>
          <cell r="Z269" t="str">
            <v>TLAPA DE COMONFORT</v>
          </cell>
          <cell r="AA269">
            <v>12</v>
          </cell>
          <cell r="AB269" t="str">
            <v>Guerrero</v>
          </cell>
          <cell r="AC269">
            <v>41300</v>
          </cell>
        </row>
        <row r="270">
          <cell r="M270" t="str">
            <v>WEDE970815PA0</v>
          </cell>
          <cell r="N270" t="str">
            <v>Guerrero</v>
          </cell>
          <cell r="O270" t="str">
            <v>No</v>
          </cell>
          <cell r="P270" t="str">
            <v xml:space="preserve">Alquiler de Otros inmuebles </v>
          </cell>
          <cell r="Q270" t="str">
            <v>Calle</v>
          </cell>
          <cell r="R270" t="str">
            <v>HEROICO COLEGIO MILITAR</v>
          </cell>
          <cell r="S270">
            <v>9</v>
          </cell>
          <cell r="T270">
            <v>0</v>
          </cell>
          <cell r="U270" t="str">
            <v>Colonia</v>
          </cell>
          <cell r="V270" t="str">
            <v>CENTRO</v>
          </cell>
          <cell r="W270">
            <v>1</v>
          </cell>
          <cell r="X270" t="str">
            <v>TLAPEHUALA</v>
          </cell>
          <cell r="Z270" t="str">
            <v>TLAPEHUALA</v>
          </cell>
          <cell r="AA270">
            <v>12</v>
          </cell>
          <cell r="AB270" t="str">
            <v>Guerrero</v>
          </cell>
          <cell r="AC270">
            <v>40600</v>
          </cell>
        </row>
        <row r="271">
          <cell r="M271" t="str">
            <v>SOBG800130HR8</v>
          </cell>
          <cell r="N271" t="str">
            <v>Guerrero</v>
          </cell>
          <cell r="O271" t="str">
            <v>No</v>
          </cell>
          <cell r="P271" t="str">
            <v>Alquiler de Oficinas y locales comerciales
Asalariado</v>
          </cell>
          <cell r="Q271" t="str">
            <v>Carretera</v>
          </cell>
          <cell r="R271" t="str">
            <v>DOMICILIO CONOCIDO</v>
          </cell>
          <cell r="S271" t="str">
            <v>SIN NUMERO</v>
          </cell>
          <cell r="T271" t="str">
            <v>SN NUMERO</v>
          </cell>
          <cell r="U271" t="str">
            <v>Ranchería</v>
          </cell>
          <cell r="V271" t="str">
            <v>LAS QUERENDAS</v>
          </cell>
          <cell r="W271">
            <v>1</v>
          </cell>
          <cell r="X271" t="str">
            <v>LAS QUERENDAS</v>
          </cell>
          <cell r="Z271" t="str">
            <v>PUNGARABATO</v>
          </cell>
          <cell r="AA271">
            <v>12</v>
          </cell>
          <cell r="AB271" t="str">
            <v>Guerrero</v>
          </cell>
          <cell r="AC271">
            <v>40663</v>
          </cell>
        </row>
        <row r="272">
          <cell r="M272" t="str">
            <v>OIAG910309G85</v>
          </cell>
          <cell r="N272" t="str">
            <v>Puebla</v>
          </cell>
          <cell r="O272" t="str">
            <v>No</v>
          </cell>
          <cell r="P272" t="str">
            <v>Alquiler de Oficinas y locales comerciales
Servicio de transporte terrestre de pasajeros a través de Internet, aplicaciones informáticas y similares
Agentes, ajustadores y gestores de seguros de vida
Agentes, ajustadores y gestores de otros seguros</v>
          </cell>
          <cell r="Q272" t="str">
            <v>Calle</v>
          </cell>
          <cell r="R272" t="str">
            <v>LAUREL</v>
          </cell>
          <cell r="S272">
            <v>22</v>
          </cell>
          <cell r="T272">
            <v>0</v>
          </cell>
          <cell r="U272" t="str">
            <v>Colonia</v>
          </cell>
          <cell r="V272" t="str">
            <v>ALCANFORES</v>
          </cell>
          <cell r="W272">
            <v>21</v>
          </cell>
          <cell r="X272" t="str">
            <v>HEROICA PUEBLA DE ZARAGOZA</v>
          </cell>
          <cell r="Y272">
            <v>21</v>
          </cell>
          <cell r="Z272" t="str">
            <v>PUEBLA</v>
          </cell>
          <cell r="AA272">
            <v>21</v>
          </cell>
          <cell r="AB272" t="str">
            <v>Puebla</v>
          </cell>
          <cell r="AC272">
            <v>72583</v>
          </cell>
        </row>
        <row r="273">
          <cell r="M273" t="str">
            <v>MOMM5703197E8</v>
          </cell>
          <cell r="N273" t="str">
            <v>Guerrero</v>
          </cell>
          <cell r="O273" t="str">
            <v>No</v>
          </cell>
          <cell r="P273" t="str">
            <v>Hospitales generales del sector privado que requieran de título de médico conforme a las leyes
Asalariado
Alquiler de Oficinas y locales comerciales
Alquiler de Viviendas no amuebladas</v>
          </cell>
          <cell r="Q273" t="str">
            <v>Calle</v>
          </cell>
          <cell r="R273" t="str">
            <v>ARMADA DE MEXICO</v>
          </cell>
          <cell r="S273">
            <v>4</v>
          </cell>
          <cell r="T273">
            <v>0</v>
          </cell>
          <cell r="U273" t="str">
            <v>Colonia</v>
          </cell>
          <cell r="V273" t="str">
            <v>CENTRO</v>
          </cell>
          <cell r="W273">
            <v>1</v>
          </cell>
          <cell r="X273" t="str">
            <v>ZIHUATANEJO</v>
          </cell>
          <cell r="Z273" t="str">
            <v>ZIHUATANEJO DE AZUETA</v>
          </cell>
          <cell r="AA273">
            <v>12</v>
          </cell>
          <cell r="AB273" t="str">
            <v>Guerrero</v>
          </cell>
          <cell r="AC273">
            <v>40880</v>
          </cell>
        </row>
        <row r="274">
          <cell r="M274" t="str">
            <v>MOLJ8609127KA</v>
          </cell>
          <cell r="N274" t="str">
            <v>Guerrero</v>
          </cell>
          <cell r="O274" t="str">
            <v>No</v>
          </cell>
          <cell r="P274" t="str">
            <v>Alquiler de Oficinas y locales comerciales
Socio o accionista</v>
          </cell>
          <cell r="Q274" t="str">
            <v>Calle</v>
          </cell>
          <cell r="R274" t="str">
            <v>PROLONGACION 5 DE MAYO</v>
          </cell>
          <cell r="S274" t="str">
            <v>L 4</v>
          </cell>
          <cell r="T274">
            <v>0</v>
          </cell>
          <cell r="U274" t="str">
            <v>Colonia</v>
          </cell>
          <cell r="V274" t="str">
            <v>CAMINOS</v>
          </cell>
          <cell r="W274">
            <v>29</v>
          </cell>
          <cell r="X274" t="str">
            <v>CHILPANCINGO DE LOS BRAVO</v>
          </cell>
          <cell r="Y274">
            <v>29</v>
          </cell>
          <cell r="Z274" t="str">
            <v>CHILPANCINGO DE LOS BRAVO</v>
          </cell>
          <cell r="AA274">
            <v>12</v>
          </cell>
          <cell r="AB274" t="str">
            <v>Guerrero</v>
          </cell>
          <cell r="AC274">
            <v>39010</v>
          </cell>
        </row>
        <row r="275">
          <cell r="M275" t="str">
            <v>HESJ710807JW9</v>
          </cell>
          <cell r="N275" t="str">
            <v>Baja California</v>
          </cell>
          <cell r="O275" t="str">
            <v>No</v>
          </cell>
          <cell r="P275" t="str">
            <v xml:space="preserve">Alquiler de Oficinas y locales comerciales </v>
          </cell>
          <cell r="Q275" t="str">
            <v>Calle</v>
          </cell>
          <cell r="R275" t="str">
            <v>OLIVOS</v>
          </cell>
          <cell r="S275" t="str">
            <v>MZ 1</v>
          </cell>
          <cell r="T275" t="str">
            <v>LT 2</v>
          </cell>
          <cell r="U275" t="str">
            <v>Colonia</v>
          </cell>
          <cell r="V275" t="str">
            <v>PRADERAS DEL SOL</v>
          </cell>
          <cell r="W275">
            <v>1</v>
          </cell>
          <cell r="X275" t="str">
            <v>ENSENADA B.C.</v>
          </cell>
          <cell r="Y275">
            <v>1</v>
          </cell>
          <cell r="Z275" t="str">
            <v>ENSENADA B.C.</v>
          </cell>
          <cell r="AA275">
            <v>2</v>
          </cell>
          <cell r="AB275" t="str">
            <v>Baja California</v>
          </cell>
          <cell r="AC275">
            <v>22790</v>
          </cell>
        </row>
        <row r="276">
          <cell r="M276" t="str">
            <v>ROGL811013F27</v>
          </cell>
          <cell r="N276" t="str">
            <v>Guerrero</v>
          </cell>
          <cell r="O276" t="str">
            <v>No</v>
          </cell>
          <cell r="P276" t="str">
            <v>Asalariado
Alquiler de Oficinas y locales comerciales</v>
          </cell>
          <cell r="Q276" t="str">
            <v>Calle</v>
          </cell>
          <cell r="R276" t="str">
            <v>GALEANA</v>
          </cell>
          <cell r="S276" t="str">
            <v>45</v>
          </cell>
          <cell r="T276">
            <v>0</v>
          </cell>
          <cell r="U276" t="str">
            <v>Colonia</v>
          </cell>
          <cell r="V276" t="str">
            <v>SAN FRANCISCO</v>
          </cell>
          <cell r="W276">
            <v>1</v>
          </cell>
          <cell r="X276" t="str">
            <v>TLAPA DE COMONFORT</v>
          </cell>
          <cell r="Z276" t="str">
            <v>TLAPA DE COMONFORT</v>
          </cell>
          <cell r="AA276">
            <v>12</v>
          </cell>
          <cell r="AB276" t="str">
            <v>Guerrero</v>
          </cell>
          <cell r="AC276">
            <v>41300</v>
          </cell>
        </row>
        <row r="277">
          <cell r="M277" t="str">
            <v>CABL830726NC8</v>
          </cell>
          <cell r="N277" t="str">
            <v>Guerrero</v>
          </cell>
          <cell r="O277" t="str">
            <v>No</v>
          </cell>
          <cell r="P277" t="str">
            <v>Socio o accionista
Alquiler de Oficinas y locales comerciales
Asalariado</v>
          </cell>
          <cell r="Q277" t="str">
            <v>Calle</v>
          </cell>
          <cell r="R277" t="str">
            <v>IGNACIO ZARAGOZA</v>
          </cell>
          <cell r="S277" t="str">
            <v>93</v>
          </cell>
          <cell r="T277">
            <v>0</v>
          </cell>
          <cell r="U277" t="str">
            <v>Colonia</v>
          </cell>
          <cell r="V277" t="str">
            <v>CENTRO</v>
          </cell>
          <cell r="W277">
            <v>1</v>
          </cell>
          <cell r="X277" t="str">
            <v>IGUALA DE LA INDEPENDENCIA</v>
          </cell>
          <cell r="Z277" t="str">
            <v>IGUALA DE LA INDEPENDENCIA</v>
          </cell>
          <cell r="AA277">
            <v>12</v>
          </cell>
          <cell r="AB277" t="str">
            <v>Guerrero</v>
          </cell>
          <cell r="AC277">
            <v>40000</v>
          </cell>
        </row>
        <row r="278">
          <cell r="M278" t="str">
            <v>GAAM530815GC8</v>
          </cell>
          <cell r="N278" t="str">
            <v>Guerrero</v>
          </cell>
          <cell r="O278" t="str">
            <v>No</v>
          </cell>
          <cell r="P278" t="str">
            <v>Alquiler de Oficinas y locales comerciales</v>
          </cell>
          <cell r="Q278" t="str">
            <v>Calle</v>
          </cell>
          <cell r="R278" t="str">
            <v>PRINCIPAL EL TICUI</v>
          </cell>
          <cell r="S278" t="str">
            <v>S/N</v>
          </cell>
          <cell r="T278" t="str">
            <v>S/N</v>
          </cell>
          <cell r="U278" t="str">
            <v>Colonia</v>
          </cell>
          <cell r="V278" t="str">
            <v>CENTRO</v>
          </cell>
          <cell r="W278">
            <v>71</v>
          </cell>
          <cell r="X278" t="str">
            <v>EL TICUI</v>
          </cell>
          <cell r="Y278">
            <v>11</v>
          </cell>
          <cell r="Z278" t="str">
            <v>ATOYAC DE ALVAREZ</v>
          </cell>
          <cell r="AA278">
            <v>12</v>
          </cell>
          <cell r="AB278" t="str">
            <v>Guerrero</v>
          </cell>
          <cell r="AC278">
            <v>40930</v>
          </cell>
        </row>
        <row r="279">
          <cell r="M279" t="str">
            <v>PEBB510204KE7</v>
          </cell>
          <cell r="N279" t="str">
            <v>Guerrero</v>
          </cell>
          <cell r="O279" t="str">
            <v>No</v>
          </cell>
          <cell r="P279" t="str">
            <v xml:space="preserve">Alquiler de Oficinas y locales comerciales </v>
          </cell>
          <cell r="Q279" t="str">
            <v>Avenida</v>
          </cell>
          <cell r="R279" t="str">
            <v>ALEMAN</v>
          </cell>
          <cell r="S279">
            <v>83</v>
          </cell>
          <cell r="T279">
            <v>0</v>
          </cell>
          <cell r="U279" t="str">
            <v>Colonia</v>
          </cell>
          <cell r="V279" t="str">
            <v>CENTRO</v>
          </cell>
          <cell r="W279">
            <v>29</v>
          </cell>
          <cell r="X279" t="str">
            <v>CHILPANCINGO DE LOS BRAVO</v>
          </cell>
          <cell r="Y279">
            <v>29</v>
          </cell>
          <cell r="Z279" t="str">
            <v>CHILPANCINGO DE LOS BRAVO</v>
          </cell>
          <cell r="AA279">
            <v>12</v>
          </cell>
          <cell r="AB279" t="str">
            <v>Guerrero</v>
          </cell>
          <cell r="AC279">
            <v>39000</v>
          </cell>
        </row>
        <row r="280">
          <cell r="M280" t="str">
            <v>MEPE540818PX0</v>
          </cell>
          <cell r="N280" t="str">
            <v>Guerrero</v>
          </cell>
          <cell r="O280" t="str">
            <v>No</v>
          </cell>
          <cell r="P280" t="str">
            <v xml:space="preserve">Alquiler de Oficinas y locales comerciales </v>
          </cell>
          <cell r="Q280" t="str">
            <v>Calle</v>
          </cell>
          <cell r="R280" t="str">
            <v>CONSTITUCION</v>
          </cell>
          <cell r="S280" t="str">
            <v>1</v>
          </cell>
          <cell r="T280">
            <v>0</v>
          </cell>
          <cell r="U280" t="str">
            <v>Colonia</v>
          </cell>
          <cell r="V280" t="str">
            <v>CENTRO</v>
          </cell>
          <cell r="W280">
            <v>1</v>
          </cell>
          <cell r="X280" t="str">
            <v>OMETEPEC</v>
          </cell>
          <cell r="Z280" t="str">
            <v>OMETEPEC</v>
          </cell>
          <cell r="AA280">
            <v>12</v>
          </cell>
          <cell r="AB280" t="str">
            <v>Guerrero</v>
          </cell>
          <cell r="AC280">
            <v>41706</v>
          </cell>
        </row>
        <row r="281">
          <cell r="M281" t="str">
            <v>QUDR740122698</v>
          </cell>
          <cell r="N281" t="str">
            <v>Guerrero</v>
          </cell>
          <cell r="O281" t="str">
            <v>No</v>
          </cell>
          <cell r="P281" t="str">
            <v>Alquiler de Oficinas y locales comerciales
Otros servicios recreativos prestados por el sector privado</v>
          </cell>
          <cell r="Q281" t="str">
            <v>Calle</v>
          </cell>
          <cell r="R281" t="str">
            <v>FRANCISCO I. MADERO</v>
          </cell>
          <cell r="S281" t="str">
            <v>LOTE 2 MANZANA 1</v>
          </cell>
          <cell r="T281">
            <v>0</v>
          </cell>
          <cell r="U281" t="str">
            <v>Colonia</v>
          </cell>
          <cell r="V281" t="str">
            <v>SALUBRIDAD</v>
          </cell>
          <cell r="W281">
            <v>1</v>
          </cell>
          <cell r="X281" t="str">
            <v>CHILPANCINGO</v>
          </cell>
          <cell r="Y281">
            <v>29</v>
          </cell>
          <cell r="Z281" t="str">
            <v>CHILPANCINGO DE LOS BRAVO</v>
          </cell>
          <cell r="AA281">
            <v>12</v>
          </cell>
          <cell r="AB281" t="str">
            <v>Guerrero</v>
          </cell>
          <cell r="AC281">
            <v>39096</v>
          </cell>
        </row>
        <row r="282">
          <cell r="M282" t="str">
            <v>ROAR6303081M3</v>
          </cell>
          <cell r="N282" t="str">
            <v>Guerrero</v>
          </cell>
          <cell r="O282" t="str">
            <v>No</v>
          </cell>
          <cell r="P282" t="str">
            <v>Alquiler de Oficinas y locales comerciales
Comercio al por menor de otros alimentos preparados para su consumo</v>
          </cell>
          <cell r="Q282" t="str">
            <v>Calle</v>
          </cell>
          <cell r="R282" t="str">
            <v>ITURBIDE</v>
          </cell>
          <cell r="S282" t="str">
            <v>S/N</v>
          </cell>
          <cell r="T282">
            <v>0</v>
          </cell>
          <cell r="U282" t="str">
            <v>Colonia</v>
          </cell>
          <cell r="V282" t="str">
            <v>EL CERRITO</v>
          </cell>
          <cell r="W282">
            <v>1</v>
          </cell>
          <cell r="X282" t="str">
            <v>TECPAN DE GALEANA</v>
          </cell>
          <cell r="Z282" t="str">
            <v>TECPAN DE GALEANA</v>
          </cell>
          <cell r="AA282">
            <v>12</v>
          </cell>
          <cell r="AB282" t="str">
            <v>Guerrero</v>
          </cell>
          <cell r="AC282">
            <v>40900</v>
          </cell>
        </row>
        <row r="283">
          <cell r="M283" t="str">
            <v>REBR750314PU6</v>
          </cell>
          <cell r="N283" t="str">
            <v>Guerrero</v>
          </cell>
          <cell r="O283" t="str">
            <v>No</v>
          </cell>
          <cell r="P283" t="str">
            <v>Comercio al por menor de gasolina y diésel
Alquiler de Oficinas y locales comerciales
Autotransporte local de materiales y residuos peligrosos cuyo radio de acción se limita al área metropolitana, municipio o localidad en que operan
Autotransporte foráneo de materiales y residuos peligrosos</v>
          </cell>
          <cell r="Q283" t="str">
            <v>Carretera</v>
          </cell>
          <cell r="R283" t="str">
            <v>TLAPA DE COMONFORT - COPANATOYAC</v>
          </cell>
          <cell r="S283" t="str">
            <v>S/N</v>
          </cell>
          <cell r="T283">
            <v>0</v>
          </cell>
          <cell r="U283" t="str">
            <v>Colonia</v>
          </cell>
          <cell r="V283" t="str">
            <v>OTRA NO ESPECIFICADA EN EL CATALOGO</v>
          </cell>
          <cell r="W283">
            <v>20</v>
          </cell>
          <cell r="X283" t="str">
            <v>COPANATOYAC</v>
          </cell>
          <cell r="Y283">
            <v>20</v>
          </cell>
          <cell r="Z283" t="str">
            <v>COPANATOYAC</v>
          </cell>
          <cell r="AA283">
            <v>12</v>
          </cell>
          <cell r="AB283" t="str">
            <v>Guerrero</v>
          </cell>
          <cell r="AC283">
            <v>41470</v>
          </cell>
        </row>
        <row r="284">
          <cell r="M284" t="str">
            <v>SILR580316FK8</v>
          </cell>
          <cell r="N284" t="str">
            <v>Guerrero</v>
          </cell>
          <cell r="O284" t="str">
            <v>No</v>
          </cell>
          <cell r="P284" t="str">
            <v>Alquiler de Oficinas y locales comerciales</v>
          </cell>
          <cell r="Q284" t="str">
            <v>Calle</v>
          </cell>
          <cell r="R284" t="str">
            <v>REFORMA</v>
          </cell>
          <cell r="S284" t="str">
            <v>77</v>
          </cell>
          <cell r="T284">
            <v>0</v>
          </cell>
          <cell r="U284" t="str">
            <v>Colonia</v>
          </cell>
          <cell r="V284" t="str">
            <v>CENTRO</v>
          </cell>
          <cell r="W284">
            <v>1</v>
          </cell>
          <cell r="X284" t="str">
            <v>TECPAN DE GALEANA</v>
          </cell>
          <cell r="Z284" t="str">
            <v>TECPAN DE GALEANA</v>
          </cell>
          <cell r="AA284">
            <v>12</v>
          </cell>
          <cell r="AB284" t="str">
            <v>Guerrero</v>
          </cell>
          <cell r="AC284">
            <v>40900</v>
          </cell>
        </row>
        <row r="285">
          <cell r="M285" t="str">
            <v>DAVS9406228D7</v>
          </cell>
          <cell r="N285" t="str">
            <v>Guerrero</v>
          </cell>
          <cell r="O285" t="str">
            <v>No</v>
          </cell>
          <cell r="P285" t="str">
            <v xml:space="preserve">Alquiler de Oficinas y locales comerciales </v>
          </cell>
          <cell r="Q285" t="str">
            <v>Avenida</v>
          </cell>
          <cell r="R285" t="str">
            <v>CUAUHTEMOC</v>
          </cell>
          <cell r="S285">
            <v>18</v>
          </cell>
          <cell r="T285">
            <v>0</v>
          </cell>
          <cell r="U285" t="str">
            <v>Colonia</v>
          </cell>
          <cell r="V285" t="str">
            <v>OMETEPEC CENTRO</v>
          </cell>
          <cell r="W285">
            <v>1</v>
          </cell>
          <cell r="X285" t="str">
            <v>OMETEPEC</v>
          </cell>
          <cell r="Z285" t="str">
            <v>OMETEPEC</v>
          </cell>
          <cell r="AA285">
            <v>12</v>
          </cell>
          <cell r="AB285" t="str">
            <v>Guerrero</v>
          </cell>
          <cell r="AC285">
            <v>41706</v>
          </cell>
        </row>
        <row r="286">
          <cell r="M286" t="str">
            <v>AIFX951027ED4</v>
          </cell>
          <cell r="N286" t="str">
            <v>Guerrero</v>
          </cell>
          <cell r="O286" t="str">
            <v>No</v>
          </cell>
          <cell r="P286" t="str">
            <v>Comercio al por mayor de otros materiales para la construcción, excepto de madera
Alquiler de maquinaria para construcción, minería y actividades forestales
Alquiler de camiones de carga sin chofer
Enajenación de arena, grava, piedra, tierra y otros bienes muebles provenientes del suelo
Comercio al por mayor de cemento, tabique y grava
Autotransporte local de materiales para la construcción cuyo radio de acción se limita al área metropolitana, municipio o localidad en que operan
Autotransporte foráneo de materiales para la construcción
Alquiler de equipo para levantar, mover y acomodar materiales
Venta de terreno
Comercio al por mayor de madera
Comercio al por mayor de otros materiales de desecho
Otro autotransporte foráneo de carga general
Autotransporte local de materiales y residuos peligrosos cuyo radio de acción se limita al área metropolitana, municipio o localidad en que operan
Autotransporte local de madera y sus derivados cuyo radio de acción se limita al área metropolitana, municipio o localidad en que operan
Otro autotransporte local de carga especializado
Autotransporte foráneo de materiales y residuos peligrosos
Autotransporte foráneo de madera y sus derivados
Otro autotransporte foráneo de carga especializado
Alquiler de maquinaria y equipo agropecuario, pesquero y para la industria de la transformación</v>
          </cell>
          <cell r="Q286" t="str">
            <v>Calle</v>
          </cell>
          <cell r="R286" t="str">
            <v>CARRETERA NACIONAL MEXICO - ACAPULCO</v>
          </cell>
          <cell r="S286" t="str">
            <v>S/N</v>
          </cell>
          <cell r="T286">
            <v>0</v>
          </cell>
          <cell r="U286" t="str">
            <v>Colonia</v>
          </cell>
          <cell r="V286" t="str">
            <v>LOMAS DE SAN JUAN</v>
          </cell>
          <cell r="W286">
            <v>1</v>
          </cell>
          <cell r="X286" t="str">
            <v>ACAPULCO DE JUAREZ</v>
          </cell>
          <cell r="Y286">
            <v>1</v>
          </cell>
          <cell r="Z286" t="str">
            <v>ACAPULCO DE JUAREZ</v>
          </cell>
          <cell r="AA286">
            <v>12</v>
          </cell>
          <cell r="AB286" t="str">
            <v>Guerrero</v>
          </cell>
          <cell r="AC286">
            <v>39901</v>
          </cell>
        </row>
        <row r="287">
          <cell r="M287" t="str">
            <v>VAAJ820624I72</v>
          </cell>
          <cell r="N287" t="str">
            <v>Puebla</v>
          </cell>
          <cell r="O287" t="str">
            <v>No</v>
          </cell>
          <cell r="P287" t="str">
            <v>Comercio al por mayor de desechos metálicos
Reparación y mantenimiento de otro equipo electrónico y de equipo de precisión
Comercio al por mayor de otros materiales de desecho
Asalariado</v>
          </cell>
          <cell r="Q287" t="str">
            <v>Privada</v>
          </cell>
          <cell r="R287" t="str">
            <v>11 B SUR</v>
          </cell>
          <cell r="S287" t="str">
            <v>13904</v>
          </cell>
          <cell r="T287">
            <v>0</v>
          </cell>
          <cell r="U287" t="str">
            <v>Colonia</v>
          </cell>
          <cell r="V287" t="str">
            <v>JARDINES DE CASTILLOTLA</v>
          </cell>
          <cell r="W287">
            <v>1</v>
          </cell>
          <cell r="X287" t="str">
            <v>PUEBLA</v>
          </cell>
          <cell r="Z287" t="str">
            <v>PUEBLA</v>
          </cell>
          <cell r="AA287">
            <v>21</v>
          </cell>
          <cell r="AB287" t="str">
            <v>Puebla</v>
          </cell>
          <cell r="AC287">
            <v>72498</v>
          </cell>
        </row>
        <row r="288">
          <cell r="M288" t="str">
            <v>VABM621026J35</v>
          </cell>
          <cell r="N288" t="str">
            <v>Guerrero</v>
          </cell>
          <cell r="O288" t="str">
            <v>No</v>
          </cell>
          <cell r="P288" t="str">
            <v>Alquiler de Oficinas y locales comerciales
Otros servicios de apoyo a los negocios
Asalariado</v>
          </cell>
          <cell r="Q288" t="str">
            <v>Calle</v>
          </cell>
          <cell r="R288" t="str">
            <v>CONSTITUYENTES</v>
          </cell>
          <cell r="S288" t="str">
            <v>37</v>
          </cell>
          <cell r="T288" t="str">
            <v>1</v>
          </cell>
          <cell r="U288" t="str">
            <v>Colonia</v>
          </cell>
          <cell r="V288" t="str">
            <v>CONSTITUYENTES</v>
          </cell>
          <cell r="W288">
            <v>1</v>
          </cell>
          <cell r="X288" t="str">
            <v>ACAPULCO DE JUÁREZ</v>
          </cell>
          <cell r="Y288">
            <v>1</v>
          </cell>
          <cell r="Z288" t="str">
            <v>ACAPULCO DE JUÁREZ</v>
          </cell>
          <cell r="AA288">
            <v>12</v>
          </cell>
          <cell r="AB288" t="str">
            <v>Guerrero</v>
          </cell>
          <cell r="AC288">
            <v>39520</v>
          </cell>
        </row>
        <row r="289">
          <cell r="M289" t="str">
            <v>VISM720324195</v>
          </cell>
          <cell r="N289" t="str">
            <v>Guerrero</v>
          </cell>
          <cell r="O289" t="str">
            <v>No</v>
          </cell>
          <cell r="P289" t="str">
            <v>Impresión de libros, periódicos y revistas por contrato 
Otros servicios de publicidad 
Comercio al por mayor de mobiliario y equipo de oficina 
Comercio al por mayor de artículos de papelería para uso escolar y de oficina 
Comercio al por mayor de equipo y accesorios de cómputo 
Confección en serie de uniformes (escolares, industriales, etc.) y ropa de trabajo 
Comercio al por mayor de mobiliario, equipo e instrumental médico y de laboratorio 
Comercio al por mayor de productos farmacéuticos 
Comercio al por mayor de artículos y aparatos deportivos
Impresión de formas continuas y otros impresos 
Industrias conexas a la impresión, como la encuadernación y la elaboración de
placas, clichés, grabados y otros productos similares.
Comercio al por menor en ferreterías y tlapalerías</v>
          </cell>
          <cell r="Q289" t="str">
            <v>Calle</v>
          </cell>
          <cell r="R289" t="str">
            <v>RAFAEL CATALAN CALVO</v>
          </cell>
          <cell r="S289">
            <v>3</v>
          </cell>
          <cell r="T289">
            <v>0</v>
          </cell>
          <cell r="U289" t="str">
            <v>Colonia</v>
          </cell>
          <cell r="V289" t="str">
            <v>CUAUHTEMOC SUR</v>
          </cell>
          <cell r="W289">
            <v>1</v>
          </cell>
          <cell r="X289" t="str">
            <v>CHILPANCINGO</v>
          </cell>
          <cell r="Y289">
            <v>29</v>
          </cell>
          <cell r="Z289" t="str">
            <v>CHILPANCINGO DE LOS BRAVO</v>
          </cell>
          <cell r="AA289">
            <v>12</v>
          </cell>
          <cell r="AB289" t="str">
            <v>Guerrero</v>
          </cell>
          <cell r="AC289">
            <v>39060</v>
          </cell>
        </row>
        <row r="290">
          <cell r="M290" t="str">
            <v>ECL1712146Q9</v>
          </cell>
          <cell r="N290" t="str">
            <v>Ciudad de México</v>
          </cell>
          <cell r="O290" t="str">
            <v>No</v>
          </cell>
          <cell r="P290" t="str">
            <v>Comercio al por mayor de mobiliario, equipo e instrumental médico y de laboratorio</v>
          </cell>
          <cell r="Q290" t="str">
            <v>Avenida</v>
          </cell>
          <cell r="R290" t="str">
            <v>REVOLUCIÓN</v>
          </cell>
          <cell r="S290">
            <v>249</v>
          </cell>
          <cell r="T290" t="str">
            <v>MEZANINE A</v>
          </cell>
          <cell r="U290" t="str">
            <v>Condominio</v>
          </cell>
          <cell r="V290" t="str">
            <v>ESCANDON I SECCIÓN</v>
          </cell>
          <cell r="W290">
            <v>1</v>
          </cell>
          <cell r="X290" t="str">
            <v>ESCANDON I SECCION</v>
          </cell>
          <cell r="Y290">
            <v>16</v>
          </cell>
          <cell r="Z290" t="str">
            <v>MIGUEL HIDALGO</v>
          </cell>
          <cell r="AA290">
            <v>9</v>
          </cell>
          <cell r="AB290" t="str">
            <v>Ciudad de México</v>
          </cell>
          <cell r="AC290">
            <v>11800</v>
          </cell>
        </row>
        <row r="291">
          <cell r="M291" t="str">
            <v>SGB131031K5A</v>
          </cell>
          <cell r="N291" t="str">
            <v>Tabasco</v>
          </cell>
          <cell r="O291" t="str">
            <v>No</v>
          </cell>
          <cell r="P291" t="str">
            <v>Comercio al por mayor de mobiliario, equipo e instrumental médico y de laboratorio 
Reparación y mantenimiento de otro equipo electrónico y de equipo de precisión 
Reparación y mantenimiento de maquinaria y equipo comercial y de servicios 
Alquiler de equipo para el comercio y los servicios 
Reparación y mantenimiento de maquinaria y equipo industrial 
Fabricación de material de curación 
 Fabricación de otros instrumentos de navegación, medición, médicos y de control 
Comercio al por mayor de ropa 
Comercio al por mayor de productos farmacéuticos
Comercio al por mayor de maquinaria y equipo para otros servicios y para
actividades comerciales
Confección en serie de uniformes (escolares, industriales, etc.) y ropa de trabajo 
Fabricación de equipo y aparatos para uso médico, dental, para laboratorio y de
máxima seguridad
 Laboratorios médicos y de diagnóstico pertenecientes al sector privado
Comercio al por menor de aparatos ortopédicos</v>
          </cell>
          <cell r="Q291" t="str">
            <v>Calle</v>
          </cell>
          <cell r="R291" t="str">
            <v>MELCHOR OCAMPO</v>
          </cell>
          <cell r="S291">
            <v>127</v>
          </cell>
          <cell r="T291" t="str">
            <v>4C</v>
          </cell>
          <cell r="U291" t="str">
            <v>Ciudad</v>
          </cell>
          <cell r="V291" t="str">
            <v>ATASTA</v>
          </cell>
          <cell r="W291">
            <v>1</v>
          </cell>
          <cell r="X291" t="str">
            <v>VILLAHERMOSA</v>
          </cell>
          <cell r="Z291" t="str">
            <v>CENTRO</v>
          </cell>
          <cell r="AA291">
            <v>27</v>
          </cell>
          <cell r="AB291" t="str">
            <v>Tabasco</v>
          </cell>
          <cell r="AC291">
            <v>86100</v>
          </cell>
        </row>
        <row r="292">
          <cell r="M292" t="str">
            <v>SAGL610903ID9</v>
          </cell>
          <cell r="N292" t="str">
            <v>Guerrero</v>
          </cell>
          <cell r="O292" t="str">
            <v>No</v>
          </cell>
          <cell r="P292" t="str">
            <v>Otro autotransporte local de carga especializado
Otro autotransporte foráneo de carga general
Comercio al por mayor de cemento, tabique y grava
Enajenación de arena, grava, piedra, tierra y otros bienes muebles provenientes del suelo
Comercio al por mayor de otros materiales para la construcción, excepto de madera
Alquiler de maquinaria para construcción, minería y actividades forestales</v>
          </cell>
          <cell r="Q292" t="str">
            <v>Avenida</v>
          </cell>
          <cell r="R292" t="str">
            <v>IGNACIO RAMIREZ</v>
          </cell>
          <cell r="S292">
            <v>72</v>
          </cell>
          <cell r="T292">
            <v>2</v>
          </cell>
          <cell r="U292" t="str">
            <v>Ciudad</v>
          </cell>
          <cell r="V292" t="str">
            <v>CUAUHTEMOC SUR</v>
          </cell>
          <cell r="W292">
            <v>1</v>
          </cell>
          <cell r="X292" t="str">
            <v>CHILPANCINGO</v>
          </cell>
          <cell r="Y292">
            <v>29</v>
          </cell>
          <cell r="Z292" t="str">
            <v>CHILPANCINGO</v>
          </cell>
          <cell r="AA292">
            <v>12</v>
          </cell>
          <cell r="AB292" t="str">
            <v>Guerrero</v>
          </cell>
          <cell r="AC292">
            <v>39060</v>
          </cell>
        </row>
        <row r="293">
          <cell r="M293" t="str">
            <v>WCG151216HX1</v>
          </cell>
          <cell r="N293" t="str">
            <v>Guerrero</v>
          </cell>
          <cell r="O293" t="str">
            <v>No</v>
          </cell>
          <cell r="P293" t="str">
            <v>Comercio al por mayor de mobiliario y equipo de oficina 
Comercio al por mayor de artículos de papelería para uso escolar y de oficina 
Comercio al por mayor de equipo y accesorios de cómputo 
Comercio al por mayor de maquinaria y equipo para otros servicios y para actividades comerciales
Construcción de obras de urbanización 
Construcción de carreteras, autopistas, terracerías, puentes, pasos a desnivel y aeropistas
Otras construcciones de ingeniería civil u obra pesada 
Comercio al por mayor de abarrotes 
Comercio al por mayor de mobiliario, equipo e instrumental médico y de laboratorio
Servicios de instalación y mantenimiento de áreas verdes 
Construcción de inmuebles comerciales, institucionales y de servicios 
Construcción de vivienda multifamiliar 
Construcción de vivienda unifamiliar 
Comercio al por mayor de otros materiales de desecho 
Comercio al por mayor de frutas y verduras frescas 
Otros servicios de limpieza</v>
          </cell>
          <cell r="Q293" t="str">
            <v>Calle</v>
          </cell>
          <cell r="R293" t="str">
            <v>PASEO ALEJANDRO CERVANTES DELGADO</v>
          </cell>
          <cell r="S293">
            <v>3</v>
          </cell>
          <cell r="T293">
            <v>0</v>
          </cell>
          <cell r="U293" t="str">
            <v>Colonia</v>
          </cell>
          <cell r="V293" t="str">
            <v>JUAN N. ALVAREZ</v>
          </cell>
          <cell r="W293">
            <v>29</v>
          </cell>
          <cell r="X293" t="str">
            <v>CHILPANCINGO DE LOS BRAVO</v>
          </cell>
          <cell r="Y293">
            <v>29</v>
          </cell>
          <cell r="Z293" t="str">
            <v>CHILPANCINGO DE LOS BRAVO</v>
          </cell>
          <cell r="AA293">
            <v>12</v>
          </cell>
          <cell r="AB293" t="str">
            <v>Guerrero</v>
          </cell>
          <cell r="AC293">
            <v>39030</v>
          </cell>
        </row>
        <row r="294">
          <cell r="M294" t="str">
            <v>CID130813P8A</v>
          </cell>
          <cell r="N294" t="str">
            <v>Guerrero</v>
          </cell>
          <cell r="O294" t="str">
            <v>No</v>
          </cell>
          <cell r="P294" t="str">
            <v>Comercio al por mayor de mobiliario y equipo de oficina 
Comercio al por mayor de artículos de papelería para uso escolar y de oficina 
Comercio al por mayor de equipo y accesorios de cómputo 
Comercio al por mayor de mobiliario, equipo e instrumental médico y de laboratorio 
Comercio al por menor en ferreterías y tlapalerías 
Otras construcciones de ingeniería civil u obra pesada 
Construcción de obras de urbanización 
Comercio al por mayor de otros materiales para la construcción, excepto de madera 
Construcción de carreteras, autopistas, terracerías, puentes, pasos a desnivel y aeropistas
Construcción de vivienda multifamiliar 
Servicios de instalación y mantenimiento de áreas verdes 
Construcción de obras para el tratamiento, distribución y suministro de agua y drenaje</v>
          </cell>
          <cell r="Q294" t="str">
            <v>Calle</v>
          </cell>
          <cell r="R294" t="str">
            <v>BENITO JUAREZ</v>
          </cell>
          <cell r="S294">
            <v>42</v>
          </cell>
          <cell r="T294">
            <v>6</v>
          </cell>
          <cell r="U294" t="str">
            <v>Colonia</v>
          </cell>
          <cell r="V294" t="str">
            <v>CUAUHTEMOC NORTE</v>
          </cell>
          <cell r="W294">
            <v>29</v>
          </cell>
          <cell r="X294" t="str">
            <v>CHILPANCINGO DE LOS BRAVO</v>
          </cell>
          <cell r="Y294">
            <v>29</v>
          </cell>
          <cell r="Z294" t="str">
            <v>CHILPANCINGO DE LOS BRAVO</v>
          </cell>
          <cell r="AA294">
            <v>12</v>
          </cell>
          <cell r="AB294" t="str">
            <v>Guerrero</v>
          </cell>
          <cell r="AC294">
            <v>39030</v>
          </cell>
        </row>
        <row r="295">
          <cell r="M295" t="str">
            <v>GIC010423HF7</v>
          </cell>
          <cell r="N295" t="str">
            <v>Guerrero</v>
          </cell>
          <cell r="O295" t="str">
            <v>No</v>
          </cell>
          <cell r="P295" t="str">
            <v>Otras construcciones de ingeniería civil u obra pesada 
Construcción de vivienda unifamiliar 
Construcción de vivienda multifamiliar 
Alquiler de Oficinas y locales comerciales 
Alquiler de equipo de cómputo y de otras máquinas y mobiliario de oficina 
Alquiler de Otros inmuebles</v>
          </cell>
          <cell r="Q295" t="str">
            <v>Avenida</v>
          </cell>
          <cell r="R295" t="str">
            <v>COSTERA MIGUEL ALEMAN</v>
          </cell>
          <cell r="S295">
            <v>125</v>
          </cell>
          <cell r="T295" t="str">
            <v>M9 Y M10</v>
          </cell>
          <cell r="U295" t="str">
            <v>Ciudad</v>
          </cell>
          <cell r="V295" t="str">
            <v>FRACC. MAGALLANES</v>
          </cell>
          <cell r="W295">
            <v>1</v>
          </cell>
          <cell r="X295" t="str">
            <v>ACAPULCO DE JUAREZ</v>
          </cell>
          <cell r="Y295">
            <v>1</v>
          </cell>
          <cell r="Z295" t="str">
            <v>ACAPULCO DE JUAREZ</v>
          </cell>
          <cell r="AA295">
            <v>12</v>
          </cell>
          <cell r="AB295" t="str">
            <v>Guerrero</v>
          </cell>
          <cell r="AC295">
            <v>39670</v>
          </cell>
        </row>
        <row r="296">
          <cell r="M296" t="str">
            <v>TPA200204QJ5</v>
          </cell>
          <cell r="N296" t="str">
            <v>Guerrero</v>
          </cell>
          <cell r="O296" t="str">
            <v>No</v>
          </cell>
          <cell r="P296" t="str">
            <v>Comercio al por mayor de fertilizantes, plaguicidas y semillas para siembra 
 Comercio al por mayor de artículos de papelería para uso escolar y de oficina 
Comercio al por mayor de equipo y accesorios de cómputo 
Comercio al por mayor de productos farmacéuticos 
Comercio al por mayor de abarrotes 
Comercio al por mayor de mobiliario, equipo e instrumental médico y de laboratorio 
Comercio al por menor de artículos para la limpieza</v>
          </cell>
          <cell r="Q296" t="str">
            <v>Calle</v>
          </cell>
          <cell r="R296" t="str">
            <v>EMILIANO ZAPATA</v>
          </cell>
          <cell r="S296" t="str">
            <v>95 BIS</v>
          </cell>
          <cell r="T296" t="str">
            <v>LT 2</v>
          </cell>
          <cell r="U296" t="str">
            <v>Colonia</v>
          </cell>
          <cell r="V296" t="str">
            <v>LA SABANA</v>
          </cell>
          <cell r="W296">
            <v>1</v>
          </cell>
          <cell r="X296" t="str">
            <v>LA LIBERTAD</v>
          </cell>
          <cell r="Y296">
            <v>1</v>
          </cell>
          <cell r="Z296" t="str">
            <v>ACAPULCO DE JUAREZ</v>
          </cell>
          <cell r="AA296">
            <v>12</v>
          </cell>
          <cell r="AB296" t="str">
            <v>Guerrero</v>
          </cell>
          <cell r="AC296">
            <v>39703</v>
          </cell>
        </row>
        <row r="297">
          <cell r="M297" t="str">
            <v>MAC1902095F6</v>
          </cell>
          <cell r="N297" t="str">
            <v>Guerrero</v>
          </cell>
          <cell r="O297" t="str">
            <v>No</v>
          </cell>
          <cell r="P297" t="str">
            <v xml:space="preserve">Construcción de carreteras, autopistas, terracerías, puentes, pasos a desnivel y aeropistas
Otras construcciones de ingeniería civil u obra pesada
Alquiler de maquinaria para construcción, minería y actividades forestales
Reparación y mantenimiento de otro equipo electrónico y de equipo de precisión
Instalaciones de sistemas centrales de aire acondicionado y calefacción </v>
          </cell>
          <cell r="Q297" t="str">
            <v>Calle</v>
          </cell>
          <cell r="R297" t="str">
            <v>APOLONIO CASTILLO</v>
          </cell>
          <cell r="S297">
            <v>25</v>
          </cell>
          <cell r="T297">
            <v>0</v>
          </cell>
          <cell r="U297" t="str">
            <v>Colonia</v>
          </cell>
          <cell r="V297" t="str">
            <v>ESTADO DE GUERRERO</v>
          </cell>
          <cell r="W297">
            <v>1</v>
          </cell>
          <cell r="X297" t="str">
            <v>OTRA NO ESPECIFICADA EN EL CATALOGO</v>
          </cell>
          <cell r="Y297">
            <v>1</v>
          </cell>
          <cell r="Z297" t="str">
            <v>ACAPULCO DE JUAREZ</v>
          </cell>
          <cell r="AA297">
            <v>12</v>
          </cell>
          <cell r="AB297" t="str">
            <v>Guerrero</v>
          </cell>
          <cell r="AC297">
            <v>39470</v>
          </cell>
        </row>
        <row r="298">
          <cell r="M298" t="str">
            <v>ROHJ720102VC0</v>
          </cell>
          <cell r="N298" t="str">
            <v>Puebla</v>
          </cell>
          <cell r="O298" t="str">
            <v>No</v>
          </cell>
          <cell r="P298" t="str">
            <v>Servicios de contabilidad y auditoría
Construcción de inmuebles comerciales, institucionales y de servicios
Administración y supervisión de Construcción de inmuebles comerciales, institucionales y de servicios
Remolque de vehículos de motor
Servicios de consultoría en administración
Servicios de consultoría en medio ambiente
Comercio al por mayor de equipo y accesorios de cómputo
Comercio al por mayor de mobiliario y equipo de oficina
Comercio al por mayor de mobiliario, equipo e instrumental médico y de laboratorio
Otros intermediarios de comercio al por mayor</v>
          </cell>
          <cell r="Q298" t="str">
            <v>Calle</v>
          </cell>
          <cell r="R298" t="str">
            <v>TLAXCALA</v>
          </cell>
          <cell r="S298">
            <v>10531</v>
          </cell>
          <cell r="T298">
            <v>0</v>
          </cell>
          <cell r="U298" t="str">
            <v>Colonia</v>
          </cell>
          <cell r="V298" t="str">
            <v>COATEPEC</v>
          </cell>
          <cell r="W298">
            <v>1</v>
          </cell>
          <cell r="X298" t="str">
            <v>PUEBLA</v>
          </cell>
          <cell r="Z298" t="str">
            <v>PUEBLA</v>
          </cell>
          <cell r="AA298">
            <v>21</v>
          </cell>
          <cell r="AB298" t="str">
            <v>Puebla</v>
          </cell>
          <cell r="AC298">
            <v>72490</v>
          </cell>
        </row>
        <row r="299">
          <cell r="M299" t="str">
            <v>AOAO830614186</v>
          </cell>
          <cell r="N299" t="str">
            <v>Guerrero</v>
          </cell>
          <cell r="O299" t="str">
            <v>No</v>
          </cell>
          <cell r="P299" t="str">
            <v>Comercio al por mayor de artículos de papelería para uso escolar y de oficina
Comercio al por mayor de productos farmacéuticos
Construcción de inmuebles comerciales, institucionales y de servicios
Construcción de obras de urbanización
Comercio al por mayor de electrodomésticos menores y aparatos de línea blanca
Comercio al por mayor de mobiliario, equipo e instrumental médico y de laboratorio
Comercio al por mayor de mobiliario y equipo de oficina
Comercio al por mayor de equipo y accesorios de cómputo
Reparación y mantenimiento de maquinaria y equipo industrial
Comercio al por mayor de ropa
Comercio al por mayor de equipo y material eléctrico
Comercio al por menor en general de uniformes y artículos deportivos, equipo y accesorios para excursionismo, pesca y caza deportiva
Servicios de preparación de alimentos para ocasiones especiales</v>
          </cell>
          <cell r="Q299" t="str">
            <v>Calle</v>
          </cell>
          <cell r="R299" t="str">
            <v>VENUSTIANO CARRANZA</v>
          </cell>
          <cell r="S299">
            <v>36</v>
          </cell>
          <cell r="T299" t="str">
            <v>ACCESORIA 3</v>
          </cell>
          <cell r="U299" t="str">
            <v>Colonia</v>
          </cell>
          <cell r="V299" t="str">
            <v>20 DE NOVIEMBRE</v>
          </cell>
          <cell r="W299">
            <v>29</v>
          </cell>
          <cell r="X299" t="str">
            <v>CHILPANCINGO DE LOS BRAVO</v>
          </cell>
          <cell r="Y299">
            <v>29</v>
          </cell>
          <cell r="Z299" t="str">
            <v>CHILPANCINGO DE LOS BRAVO</v>
          </cell>
          <cell r="AA299">
            <v>12</v>
          </cell>
          <cell r="AB299" t="str">
            <v>Guerrero</v>
          </cell>
          <cell r="AC299">
            <v>39096</v>
          </cell>
        </row>
        <row r="300">
          <cell r="M300" t="str">
            <v>GCA220505UFA</v>
          </cell>
          <cell r="N300" t="str">
            <v>Guerrero</v>
          </cell>
          <cell r="O300" t="str">
            <v>No</v>
          </cell>
          <cell r="P300" t="str">
            <v>Comercio al por mayor de artículos de papelería para uso escolar y de oficina</v>
          </cell>
          <cell r="Q300" t="str">
            <v>Cerrada</v>
          </cell>
          <cell r="R300" t="str">
            <v>CARLOS GOMEZ</v>
          </cell>
          <cell r="S300">
            <v>7</v>
          </cell>
          <cell r="T300">
            <v>0</v>
          </cell>
          <cell r="U300" t="str">
            <v>Colonia</v>
          </cell>
          <cell r="V300" t="str">
            <v>COLINAS DEL SUR</v>
          </cell>
          <cell r="W300">
            <v>1</v>
          </cell>
          <cell r="X300" t="str">
            <v>OTRA NO ESPECIFICADA EN EL CATALOGO</v>
          </cell>
          <cell r="Y300">
            <v>29</v>
          </cell>
          <cell r="Z300" t="str">
            <v>CHILPANCINGO DE LOS BRAVO</v>
          </cell>
          <cell r="AA300">
            <v>12</v>
          </cell>
          <cell r="AB300" t="str">
            <v>Guerrero</v>
          </cell>
          <cell r="AC300">
            <v>39012</v>
          </cell>
        </row>
        <row r="301">
          <cell r="M301" t="str">
            <v>RALA910514C85</v>
          </cell>
          <cell r="N301" t="str">
            <v>Guerrero</v>
          </cell>
          <cell r="O301" t="str">
            <v>No</v>
          </cell>
          <cell r="P301" t="str">
            <v>Comercio al por menor de artículos para la limpieza 
Comercio al por mayor de artículos de papelería para uso escolar y de oficina 
Comercio al por mayor de mobiliario, equipo e instrumental médico y de laboratorio 
Comercio al por mayor de electrodomésticos menores y aparatos de línea blanca 
Comercio al por mayor de equipo y accesorios de cómputo
Comercio al por mayor de mobiliario y equipo de oficina 
Servicios de postproducción y otros servicios para la industria fílmica y del video</v>
          </cell>
          <cell r="Q301" t="str">
            <v>Calle</v>
          </cell>
          <cell r="R301" t="str">
            <v>AMATES</v>
          </cell>
          <cell r="S301" t="str">
            <v>SN</v>
          </cell>
          <cell r="T301">
            <v>0</v>
          </cell>
          <cell r="U301" t="str">
            <v>Colonia</v>
          </cell>
          <cell r="V301" t="str">
            <v>SAUCES</v>
          </cell>
          <cell r="W301">
            <v>29</v>
          </cell>
          <cell r="X301" t="str">
            <v>CHILPANCINGO DE LOS BRAVO</v>
          </cell>
          <cell r="Y301">
            <v>29</v>
          </cell>
          <cell r="Z301" t="str">
            <v>CHILPANCINGO DE LOS BRAVO</v>
          </cell>
          <cell r="AA301">
            <v>12</v>
          </cell>
          <cell r="AB301" t="str">
            <v>Guerrero</v>
          </cell>
          <cell r="AC301">
            <v>39060</v>
          </cell>
        </row>
        <row r="302">
          <cell r="M302" t="str">
            <v>MDI891030IH9</v>
          </cell>
          <cell r="N302" t="str">
            <v>Ciudad de México</v>
          </cell>
          <cell r="O302" t="str">
            <v>No</v>
          </cell>
          <cell r="P302" t="str">
            <v>Comercio al por mayor de mobiliario, equipo e instrumental médico y de laboratorio 
Otros intermediarios de comercio al por mayor 
Reparación y mantenimiento de otro equipo electrónico y de equipo de precisión
Comercio al por mayor de productos farmacéuticos</v>
          </cell>
          <cell r="Q302" t="str">
            <v>Calle</v>
          </cell>
          <cell r="R302" t="str">
            <v>FLORESTA</v>
          </cell>
          <cell r="S302">
            <v>168</v>
          </cell>
          <cell r="T302">
            <v>0</v>
          </cell>
          <cell r="U302" t="str">
            <v>Colonia</v>
          </cell>
          <cell r="V302" t="str">
            <v>CLAVERIA</v>
          </cell>
          <cell r="W302">
            <v>2</v>
          </cell>
          <cell r="X302" t="str">
            <v>AZCAPOTZALCO</v>
          </cell>
          <cell r="Y302">
            <v>2</v>
          </cell>
          <cell r="Z302" t="str">
            <v>AZCAPOTZALCO</v>
          </cell>
          <cell r="AA302">
            <v>9</v>
          </cell>
          <cell r="AB302" t="str">
            <v>Ciudad de México</v>
          </cell>
          <cell r="AC302">
            <v>2080</v>
          </cell>
        </row>
        <row r="303">
          <cell r="M303" t="str">
            <v>PIAV601127BT6</v>
          </cell>
          <cell r="N303" t="str">
            <v>Guerrero</v>
          </cell>
          <cell r="O303" t="str">
            <v>No</v>
          </cell>
          <cell r="P303" t="str">
            <v>Reparación y mantenimiento de otros artículos para el hogar y personales</v>
          </cell>
          <cell r="Q303" t="str">
            <v>Avenida</v>
          </cell>
          <cell r="R303" t="str">
            <v>Constituyentes</v>
          </cell>
          <cell r="S303">
            <v>67</v>
          </cell>
          <cell r="T303" t="str">
            <v>Local 4 y 5</v>
          </cell>
          <cell r="U303" t="str">
            <v>Colonia</v>
          </cell>
          <cell r="V303" t="str">
            <v>Vista Alegre</v>
          </cell>
          <cell r="W303">
            <v>1</v>
          </cell>
          <cell r="X303" t="str">
            <v>Ciudad</v>
          </cell>
          <cell r="Y303">
            <v>1</v>
          </cell>
          <cell r="Z303" t="str">
            <v>Acapulco</v>
          </cell>
          <cell r="AA303">
            <v>12</v>
          </cell>
          <cell r="AB303" t="str">
            <v>Guerrero</v>
          </cell>
          <cell r="AC303">
            <v>39560</v>
          </cell>
        </row>
        <row r="304">
          <cell r="M304" t="str">
            <v>AAFK881118QI6</v>
          </cell>
          <cell r="N304" t="str">
            <v>Guerrero</v>
          </cell>
          <cell r="O304" t="str">
            <v>No</v>
          </cell>
          <cell r="P304" t="str">
            <v>Comercio al por mayor de mobiliario y equipo de oficina 
Comercio al por mayor de calzado 
Comercio al por mayor de artículos de papelería para uso escolar y de oficina 
Comercio al por mayor de equipo y accesorios de cómputo 
Comercio al por mayor de ropa</v>
          </cell>
          <cell r="Q304" t="str">
            <v>Calle</v>
          </cell>
          <cell r="R304" t="str">
            <v>ARISTOTELES</v>
          </cell>
          <cell r="S304">
            <v>3</v>
          </cell>
          <cell r="T304" t="str">
            <v>SN</v>
          </cell>
          <cell r="U304" t="str">
            <v>Colonia</v>
          </cell>
          <cell r="V304" t="str">
            <v>CUAUHTEMOC NORTE</v>
          </cell>
          <cell r="W304">
            <v>29</v>
          </cell>
          <cell r="X304" t="str">
            <v>CHILPANCINGO DE LOS BRAVO</v>
          </cell>
          <cell r="Y304">
            <v>29</v>
          </cell>
          <cell r="Z304" t="str">
            <v>CHILPANCINGO DE LOS BRAVO</v>
          </cell>
          <cell r="AA304">
            <v>12</v>
          </cell>
          <cell r="AB304" t="str">
            <v>Guerrero</v>
          </cell>
          <cell r="AC304">
            <v>39030</v>
          </cell>
        </row>
        <row r="305">
          <cell r="M305" t="str">
            <v>NASA901012K7A</v>
          </cell>
          <cell r="N305" t="str">
            <v>Guerrero</v>
          </cell>
          <cell r="O305" t="str">
            <v>No</v>
          </cell>
          <cell r="P305" t="str">
            <v>Comercio al por mayor de equipo y accesorios de cómputo 
Asalariado 
Confección en serie de uniformes (escolares, industriales, etc.) y ropa de trabajo 
Comercio al por mayor de artículos de papelería para uso escolar y de oficina 
Comercio al por mayor de electrodomésticos menores y aparatos de línea blanca 
Comercio al por menor en ferreterías y tlapalerías 
Comercio al por menor de artículos para la limpieza 
Comercio al por mayor de mobiliario, equipo e instrumental médico y de laboratorio 
Otros servicios relacionados con el transporte 
Instalaciones de sistemas centrales de aire acondicionado y calefacción</v>
          </cell>
          <cell r="Q305" t="str">
            <v>Calle</v>
          </cell>
          <cell r="R305" t="str">
            <v>ACAHUIZOTLA</v>
          </cell>
          <cell r="S305" t="str">
            <v>SN</v>
          </cell>
          <cell r="T305">
            <v>0</v>
          </cell>
          <cell r="U305" t="str">
            <v>Colonia</v>
          </cell>
          <cell r="V305" t="str">
            <v>ACAHUIZOTLA</v>
          </cell>
          <cell r="W305">
            <v>1</v>
          </cell>
          <cell r="X305" t="str">
            <v>ACAHUIZOTLA</v>
          </cell>
          <cell r="Y305">
            <v>29</v>
          </cell>
          <cell r="Z305" t="str">
            <v>CHILPANCINGO DE LOS BRAVO</v>
          </cell>
          <cell r="AA305">
            <v>12</v>
          </cell>
          <cell r="AB305" t="str">
            <v>Guerrero</v>
          </cell>
          <cell r="AC305">
            <v>39102</v>
          </cell>
        </row>
        <row r="306">
          <cell r="M306" t="str">
            <v>AOCM611009829</v>
          </cell>
          <cell r="N306" t="str">
            <v>Guerrero</v>
          </cell>
          <cell r="O306" t="str">
            <v>No</v>
          </cell>
          <cell r="P306" t="str">
            <v>Agencias de publicidad 
Comercio al por mayor de artículos de papelería para uso escolar y de oficina 
Comercio al por menor de artículos para la limpieza 
Comercio al por menor de automóviles y camionetas usados y comercio integrado
de automóviles y camiones usados, y a la compra, venta y consignación de
automóviles y camionetas
Comercio al por mayor de electrodomésticos menores y aparatos de línea blanca 
Comercio al por mayor de mobiliario y equipo de oficina 
Comercio al por mayor de equipo y accesorios de cómputo 
 Agencias de representación de medios 
Otros servicios de publicidad 
Agencias de anuncios publicitarios 
Comercio al por mayor de productos químicos para uso industrial 
Comercio al por menor de llantas y cámaras, corbatas, válvulas de cámara y
tapones para automóviles, camionetas y camiones de motor
Comercio al por mayor de productos farmacéuticos 
Confección en serie de uniformes (escolares, industriales, etc.) y ropa de trabajo</v>
          </cell>
          <cell r="Q306" t="str">
            <v>Andador</v>
          </cell>
          <cell r="R306" t="str">
            <v>ANDADOR 17 MZAN 23 LOTE 11</v>
          </cell>
          <cell r="S306" t="str">
            <v>SN</v>
          </cell>
          <cell r="T306">
            <v>0</v>
          </cell>
          <cell r="U306" t="str">
            <v>Colonia</v>
          </cell>
          <cell r="V306" t="str">
            <v>EMILIANO ZAPATA</v>
          </cell>
          <cell r="W306">
            <v>29</v>
          </cell>
          <cell r="X306" t="str">
            <v>CHILPANCINGO DE LOS BRAVO</v>
          </cell>
          <cell r="Y306">
            <v>29</v>
          </cell>
          <cell r="Z306" t="str">
            <v>CHILPANCINGO DE LOS BRAVO</v>
          </cell>
          <cell r="AA306">
            <v>12</v>
          </cell>
          <cell r="AB306" t="str">
            <v>Guerrero</v>
          </cell>
          <cell r="AC306">
            <v>39050</v>
          </cell>
        </row>
        <row r="307">
          <cell r="M307" t="str">
            <v>GES1503029J8</v>
          </cell>
          <cell r="N307" t="str">
            <v>Guerrero</v>
          </cell>
          <cell r="O307" t="str">
            <v>No</v>
          </cell>
          <cell r="P307" t="str">
            <v>Comercio al por mayor de mobiliario y equipo de oficina 
Comercio al por mayor de electrodomésticos menores y aparatos de línea blanca 
Comercio al por mayor de maquinaria y equipo agropecuario, forestal y para la
pesca
Comercio al por mayor de artículos de perfumería 
Comercio al por mayor de equipo y material eléctrico 
Comercio al por mayor de productos farmacéuticos 
Comercio al por mayor de medicamentos veterinarios y alimentos para animales 
Comercio al por mayor de artículos y accesorios para diseño y pintura artística 
Comercio al por mayor de equipo de telecomunicaciones, fotografía y
cinematografía
Comercio al por mayor de maquinaria y equipo para la industria manufacturera 
Comercio al por mayor de vidrios y espejos
Comercio al por mayor de productos químicos para uso industrial 
Comercio al por mayor de materiales metálicos 
Comercio al por mayor de otros materiales para la construcción, excepto de madera 
Comercio al por mayor de cemento, tabique y grava 
Comercio al por mayor de artículos de papelería para uso escolar y de oficina 
Comercio al por mayor de artículos y aparatos deportivos 
Comercio al por mayor de juguetes 
Comercio al por mayor de mobiliario, equipo e instrumental médico y de laboratorio 
Comercio al por mayor de joyería, orfebrería, piezas artísticas u ornamentales de
oro
Comercio al por mayor de otra maquinaria y equipo de uso general 
Comercio al por mayor de equipo y accesorios de cómputo 
Comercio al por mayor de artículos de joyería y otros accesorios de vestir 
Comercio al por mayor de calzado 
Comercio al por mayor de maquinaria y equipo para otros servicios y para
actividades comerciales
Comercio al por menor de juguetes, bicicletas, triciclos y partes para bicicletas y
triciclos
Comercio al por menor de equipo, material fotográfico y sus accesorios 
Comercio al por menor de instrumentos musicales y sus accesorios 
Comercio al por menor de enseres electrodomésticos menores y aparatos de línea
blanca
Comercio al por menor de lámparas ornamentales y pantallas para lámparas y
candiles
Comercio al por menor de otros artículos para la decoración de interiores 
Comercio al por menor de vidrios y espejos, cancelería de aluminio, domos de
material acrílico y policarbonato, tragaluces de vidrio
Comercio al por menor de artículos para la limpieza 
Comercio al por mayor de blancos Comercio al por mayor de ropa</v>
          </cell>
          <cell r="Q307" t="str">
            <v>Calle</v>
          </cell>
          <cell r="R307" t="str">
            <v>SOCRATES</v>
          </cell>
          <cell r="S307">
            <v>7</v>
          </cell>
          <cell r="T307">
            <v>0</v>
          </cell>
          <cell r="U307" t="str">
            <v>Colonia</v>
          </cell>
          <cell r="V307" t="str">
            <v>PENSADORES</v>
          </cell>
          <cell r="W307">
            <v>29</v>
          </cell>
          <cell r="X307" t="str">
            <v>CHILPANCINGO DE LOS BRAVO</v>
          </cell>
          <cell r="Y307">
            <v>29</v>
          </cell>
          <cell r="Z307" t="str">
            <v>CHILPANCINGO DE LOS BRAVO</v>
          </cell>
          <cell r="AA307">
            <v>12</v>
          </cell>
          <cell r="AB307" t="str">
            <v>Guerrero</v>
          </cell>
          <cell r="AC307">
            <v>39090</v>
          </cell>
        </row>
        <row r="308">
          <cell r="M308" t="str">
            <v>CATM880718I13</v>
          </cell>
          <cell r="N308" t="str">
            <v>Guerrero</v>
          </cell>
          <cell r="O308" t="str">
            <v>No</v>
          </cell>
          <cell r="P308" t="str">
            <v>Comercio al por mayor de maquinaria y equipo para otros servicios y para
actividades comerciales
Comercio al por menor de artículos de papelería 
Comercio al por menor de computadoras y sus accesorios 
Comercio al por mayor de otra maquinaria y equipo de uso general 
Comercio al por mayor de mobiliario y equipo de oficina 
Comercio al por mayor de mobiliario, equipo e instrumental médico y de laboratorio</v>
          </cell>
          <cell r="Q308" t="str">
            <v>Calle</v>
          </cell>
          <cell r="R308" t="str">
            <v>JUAN RUIZ DE ALARCON</v>
          </cell>
          <cell r="S308">
            <v>48</v>
          </cell>
          <cell r="T308">
            <v>0</v>
          </cell>
          <cell r="U308" t="str">
            <v>Colonia</v>
          </cell>
          <cell r="V308" t="str">
            <v>CHILPANCINGO DE LOS BRAVOS CENTRO</v>
          </cell>
          <cell r="W308">
            <v>29</v>
          </cell>
          <cell r="X308" t="str">
            <v>CHILPANCINGO DE LOS BRAVO</v>
          </cell>
          <cell r="Y308">
            <v>29</v>
          </cell>
          <cell r="Z308" t="str">
            <v>CHILPANCINGO DE LOS BRAVO</v>
          </cell>
          <cell r="AA308">
            <v>12</v>
          </cell>
          <cell r="AB308" t="str">
            <v>Guerrero</v>
          </cell>
          <cell r="AC308">
            <v>39000</v>
          </cell>
        </row>
        <row r="309">
          <cell r="M309" t="str">
            <v>NAHC860218AC8</v>
          </cell>
          <cell r="N309" t="str">
            <v>Guerrero</v>
          </cell>
          <cell r="O309" t="str">
            <v>No</v>
          </cell>
          <cell r="P309" t="str">
            <v>Asalariado 
Servicios de apoyo a la educación 
Servicios de investigación y desarrollo en ciencias sociales y humanidades
prestados por el sector privado
Creación y difusión de contenido exclusivamente a través de Internet 
Producción de programas para la televisión
Socio o accionista
Otros servicios de suministro de información 
Agencias de publicidad</v>
          </cell>
          <cell r="Q309" t="str">
            <v>Avenida</v>
          </cell>
          <cell r="R309" t="str">
            <v>BAJA CALIFORNIA</v>
          </cell>
          <cell r="S309" t="str">
            <v>F</v>
          </cell>
          <cell r="T309">
            <v>5</v>
          </cell>
          <cell r="U309" t="str">
            <v>Colonia</v>
          </cell>
          <cell r="V309" t="str">
            <v>PROGRESO</v>
          </cell>
          <cell r="W309">
            <v>1</v>
          </cell>
          <cell r="X309" t="str">
            <v>ACAPULCO</v>
          </cell>
          <cell r="Y309">
            <v>1</v>
          </cell>
          <cell r="Z309" t="str">
            <v>ACAPULCO</v>
          </cell>
          <cell r="AA309">
            <v>12</v>
          </cell>
          <cell r="AB309" t="str">
            <v>Guerrero</v>
          </cell>
          <cell r="AC309">
            <v>3650</v>
          </cell>
        </row>
        <row r="310">
          <cell r="M310" t="str">
            <v>MATV5506155Q5</v>
          </cell>
          <cell r="N310" t="str">
            <v>Guerrero</v>
          </cell>
          <cell r="O310" t="str">
            <v>No</v>
          </cell>
          <cell r="P310" t="str">
            <v>Otro autotransporte foráneo de carga general 
Construcción de vivienda unifamiliar 
Alquiler de Oficinas y locales comerciales 
Socio o accionista 
Comercio al por menor de artículos de papelería 
Comercio al por menor en tiendas de abarrotes, ultramarinos y misceláneas
Comercio al por menor de artículos para la limpieza</v>
          </cell>
          <cell r="Q310" t="str">
            <v>Calle</v>
          </cell>
          <cell r="R310" t="str">
            <v>MORELOS</v>
          </cell>
          <cell r="S310">
            <v>17</v>
          </cell>
          <cell r="T310">
            <v>0</v>
          </cell>
          <cell r="U310" t="str">
            <v>Colonia</v>
          </cell>
          <cell r="V310" t="str">
            <v>CHILPANCINGO DE LOS BRAVOS CENTRO</v>
          </cell>
          <cell r="W310">
            <v>29</v>
          </cell>
          <cell r="X310" t="str">
            <v>CHILPANCINGO DE LOS BRAVO</v>
          </cell>
          <cell r="Y310">
            <v>29</v>
          </cell>
          <cell r="Z310" t="str">
            <v>CHILPANCINGO DE LOS BRAVO</v>
          </cell>
          <cell r="AA310">
            <v>12</v>
          </cell>
          <cell r="AB310" t="str">
            <v>Guerrero</v>
          </cell>
          <cell r="AC310">
            <v>39000</v>
          </cell>
        </row>
        <row r="311">
          <cell r="M311" t="str">
            <v>COCM781003KD5</v>
          </cell>
          <cell r="N311" t="str">
            <v>Guerrero</v>
          </cell>
          <cell r="O311" t="str">
            <v>No</v>
          </cell>
          <cell r="P311" t="str">
            <v>Asalariado 
Comercio al por mayor de abarrotes 
Comercio al por mayor de mobiliario y equipo de oficina 
Comercio al por mayor de mobiliario, equipo e instrumental médico y de laboratorio
Comercio al por mayor de artículos de papelería para uso escolar y de oficina
Comercio al por mayor de electrodomésticos menores y aparatos de línea blanca 
Comercio al por mayor de equipo y accesorios de cómputo</v>
          </cell>
          <cell r="Q311" t="str">
            <v>Calle</v>
          </cell>
          <cell r="R311" t="str">
            <v>REFORMA</v>
          </cell>
          <cell r="S311">
            <v>1</v>
          </cell>
          <cell r="T311">
            <v>0</v>
          </cell>
          <cell r="U311" t="str">
            <v>Colonia</v>
          </cell>
          <cell r="V311" t="str">
            <v>BENITO JUARE</v>
          </cell>
          <cell r="W311">
            <v>29</v>
          </cell>
          <cell r="X311" t="str">
            <v>CHILPANCINGO DE LOS BRAVO</v>
          </cell>
          <cell r="Y311">
            <v>29</v>
          </cell>
          <cell r="Z311" t="str">
            <v>CHILPANCINGO DE LOS BAVO</v>
          </cell>
          <cell r="AA311">
            <v>12</v>
          </cell>
          <cell r="AB311" t="str">
            <v>Guerrero</v>
          </cell>
          <cell r="AC311">
            <v>39010</v>
          </cell>
        </row>
        <row r="312">
          <cell r="M312" t="str">
            <v>EAAD510820RL2</v>
          </cell>
          <cell r="N312" t="str">
            <v>Ciudad de México</v>
          </cell>
          <cell r="O312" t="str">
            <v>No</v>
          </cell>
          <cell r="P312" t="str">
            <v>Comercio al por mayor de mobiliario, equipo e instrumental médico y de laboratorio 
Construcción de inmuebles comerciales, institucionales y de servicios
Reparación y mantenimiento de otro equipo electrónico y de equipo de precisión</v>
          </cell>
          <cell r="Q312" t="str">
            <v>Calle</v>
          </cell>
          <cell r="R312" t="str">
            <v>oriente 156</v>
          </cell>
          <cell r="S312">
            <v>224</v>
          </cell>
          <cell r="T312">
            <v>1</v>
          </cell>
          <cell r="U312" t="str">
            <v>Colonia</v>
          </cell>
          <cell r="V312" t="str">
            <v>Moctezuma 2A secc</v>
          </cell>
          <cell r="W312">
            <v>9</v>
          </cell>
          <cell r="X312" t="str">
            <v>cdmx</v>
          </cell>
          <cell r="Y312">
            <v>17</v>
          </cell>
          <cell r="Z312" t="str">
            <v>Venustiano carranza</v>
          </cell>
          <cell r="AA312">
            <v>9</v>
          </cell>
          <cell r="AB312" t="str">
            <v>Ciudad de México</v>
          </cell>
          <cell r="AC312">
            <v>15530</v>
          </cell>
        </row>
        <row r="313">
          <cell r="M313" t="str">
            <v>DOLC480601NC3</v>
          </cell>
          <cell r="N313" t="str">
            <v>Guerrero</v>
          </cell>
          <cell r="O313" t="str">
            <v>No</v>
          </cell>
          <cell r="P313" t="str">
            <v>Comercio al por mayor de productos farmacéuticos
Reparación y mantenimiento de otro equipo electrónico y de equipo de precisión 
Reparación y mantenimiento de maquinaria y equipo industrial</v>
          </cell>
          <cell r="Q313" t="str">
            <v>Calle</v>
          </cell>
          <cell r="R313" t="str">
            <v>EUCALIPTO</v>
          </cell>
          <cell r="S313">
            <v>97</v>
          </cell>
          <cell r="T313">
            <v>0</v>
          </cell>
          <cell r="U313" t="str">
            <v>Colonia</v>
          </cell>
          <cell r="V313" t="str">
            <v>JACARANDAS 2</v>
          </cell>
          <cell r="W313">
            <v>1</v>
          </cell>
          <cell r="X313" t="str">
            <v>CHILPANCINGO</v>
          </cell>
          <cell r="Y313">
            <v>29</v>
          </cell>
          <cell r="Z313" t="str">
            <v>CHILPANCINGO</v>
          </cell>
          <cell r="AA313">
            <v>12</v>
          </cell>
          <cell r="AB313" t="str">
            <v>Guerrero</v>
          </cell>
          <cell r="AC313">
            <v>39090</v>
          </cell>
        </row>
        <row r="314">
          <cell r="M314" t="str">
            <v>AEPT980624QY1</v>
          </cell>
          <cell r="N314" t="str">
            <v>Guerrero</v>
          </cell>
          <cell r="O314" t="str">
            <v>No</v>
          </cell>
          <cell r="P314" t="str">
            <v>Comercio al por mayor de mobiliario, equipo e instrumental médico y de laboratorio
Comercio al por mayor de artículos de papelería para uso escolar y de oficina 
Socio o accionista 
Comercio al por mayor de mobiliario y equipo de oficina 
Agentes, ajustadores y gestores de otros seguros 
 Comercio al por mayor de otros materiales para la construcción, excepto de madera 
Asesoría en inversiones</v>
          </cell>
          <cell r="Q314" t="str">
            <v>Calle</v>
          </cell>
          <cell r="R314" t="str">
            <v>CAFETALES</v>
          </cell>
          <cell r="S314">
            <v>12</v>
          </cell>
          <cell r="T314" t="str">
            <v>PINOS</v>
          </cell>
          <cell r="U314" t="str">
            <v>Fraccionamiento</v>
          </cell>
          <cell r="V314" t="str">
            <v>BOSQUES DEL SUR</v>
          </cell>
          <cell r="W314">
            <v>1</v>
          </cell>
          <cell r="X314" t="str">
            <v>CHILPANCINGO</v>
          </cell>
          <cell r="Y314">
            <v>29</v>
          </cell>
          <cell r="Z314" t="str">
            <v>CHILPANCINGO</v>
          </cell>
          <cell r="AA314">
            <v>12</v>
          </cell>
          <cell r="AB314" t="str">
            <v>Guerrero</v>
          </cell>
          <cell r="AC314">
            <v>39074</v>
          </cell>
        </row>
        <row r="315">
          <cell r="M315" t="str">
            <v>EEV111117BX0</v>
          </cell>
          <cell r="N315" t="str">
            <v>Guerrero</v>
          </cell>
          <cell r="O315" t="str">
            <v>No</v>
          </cell>
          <cell r="P315" t="str">
            <v>Edición de periódicos integrados co la impresión.</v>
          </cell>
          <cell r="Q315" t="str">
            <v>Calle</v>
          </cell>
          <cell r="R315" t="str">
            <v>Fernando Magallanes</v>
          </cell>
          <cell r="S315">
            <v>210</v>
          </cell>
          <cell r="T315" t="str">
            <v>Local A</v>
          </cell>
          <cell r="U315" t="str">
            <v>Fraccionamiento</v>
          </cell>
          <cell r="V315" t="str">
            <v>Costa Azul</v>
          </cell>
          <cell r="W315">
            <v>1</v>
          </cell>
          <cell r="X315" t="str">
            <v>Acapulco</v>
          </cell>
          <cell r="Y315">
            <v>1</v>
          </cell>
          <cell r="Z315" t="str">
            <v>Acapulco de Juarez</v>
          </cell>
          <cell r="AA315">
            <v>12</v>
          </cell>
          <cell r="AB315" t="str">
            <v>Guerrero</v>
          </cell>
          <cell r="AC315">
            <v>39850</v>
          </cell>
        </row>
        <row r="316">
          <cell r="M316" t="str">
            <v>EABF930405B55</v>
          </cell>
          <cell r="N316" t="str">
            <v>Guerrero</v>
          </cell>
          <cell r="O316" t="str">
            <v>No</v>
          </cell>
          <cell r="P316" t="str">
            <v>Comercio al por mayor de productos farmacéuticos
 Asalariado 
Comercio al por mayor de artículos de papelería para uso escolar y de oficina 
Reparación y mantenimiento de otro equipo electrónico y de equipo de precisión 
Comercio al por mayor de equipo y accesorios de cómputo 
Comercio al por mayor de mobiliario y equipo de oficina 
Comercio al por mayor de otra maquinaria y equipo de uso general 
Comercio al por mayor de equipo y material eléctrico</v>
          </cell>
          <cell r="Q316" t="str">
            <v>Calzada</v>
          </cell>
          <cell r="R316" t="str">
            <v>LOPEZ MATEOS 3 CALZADA MANUEL BAUTISTA Y B JUAREZ</v>
          </cell>
          <cell r="S316">
            <v>3</v>
          </cell>
          <cell r="T316">
            <v>0</v>
          </cell>
          <cell r="U316" t="str">
            <v>Ciudad</v>
          </cell>
          <cell r="V316" t="str">
            <v>CENTRO</v>
          </cell>
          <cell r="W316">
            <v>13</v>
          </cell>
          <cell r="X316" t="str">
            <v>AZOYU</v>
          </cell>
          <cell r="Y316">
            <v>13</v>
          </cell>
          <cell r="Z316" t="str">
            <v>AZOYU</v>
          </cell>
          <cell r="AA316">
            <v>12</v>
          </cell>
          <cell r="AB316" t="str">
            <v>Guerrero</v>
          </cell>
          <cell r="AC316">
            <v>41900</v>
          </cell>
        </row>
        <row r="317">
          <cell r="M317" t="str">
            <v>PME960701GG0</v>
          </cell>
          <cell r="N317" t="str">
            <v>Ciudad de México</v>
          </cell>
          <cell r="O317" t="str">
            <v>No</v>
          </cell>
          <cell r="P317" t="str">
            <v>Fabricación de gases industriales 
Construcción de naves y plantas industriales 
Servicios de administración de negocios
Instalaciones hidrosanitarias y de gas en construcciones</v>
          </cell>
          <cell r="Q317" t="str">
            <v>Avenida</v>
          </cell>
          <cell r="R317" t="str">
            <v>BIOLOGO MAXIMINO MTZ</v>
          </cell>
          <cell r="S317">
            <v>3804</v>
          </cell>
          <cell r="T317">
            <v>0</v>
          </cell>
          <cell r="U317" t="str">
            <v>Colonia</v>
          </cell>
          <cell r="V317" t="str">
            <v>SAN SALVADOR XOCHIMANCA</v>
          </cell>
          <cell r="W317">
            <v>2</v>
          </cell>
          <cell r="X317" t="str">
            <v>AZCAPOTZALCO</v>
          </cell>
          <cell r="Y317">
            <v>2</v>
          </cell>
          <cell r="Z317" t="str">
            <v>AZCAPOTZALCO</v>
          </cell>
          <cell r="AA317">
            <v>9</v>
          </cell>
          <cell r="AB317" t="str">
            <v>Ciudad de México</v>
          </cell>
          <cell r="AC317">
            <v>2870</v>
          </cell>
        </row>
        <row r="318">
          <cell r="M318" t="str">
            <v>EYP0304227R4</v>
          </cell>
          <cell r="N318" t="str">
            <v>México</v>
          </cell>
          <cell r="O318" t="str">
            <v>No</v>
          </cell>
          <cell r="P318" t="str">
            <v>Comercio al por mayor de productos farmacéuticos 
Comercio al por mayor de mobiliario, equipo e instrumental médico y de laboratorio 
Otros servicios de publicidad</v>
          </cell>
          <cell r="Q318" t="str">
            <v>Calle</v>
          </cell>
          <cell r="R318" t="str">
            <v>SAN ISIDRO</v>
          </cell>
          <cell r="S318">
            <v>17</v>
          </cell>
          <cell r="T318">
            <v>0</v>
          </cell>
          <cell r="U318" t="str">
            <v>Colonia</v>
          </cell>
          <cell r="V318" t="str">
            <v>INDUSTRIAL LA PRESA</v>
          </cell>
          <cell r="W318">
            <v>1</v>
          </cell>
          <cell r="X318" t="str">
            <v>TLALNEPANTLA DE BAZ</v>
          </cell>
          <cell r="Z318" t="str">
            <v>TLALNEPANTLA DE BAZ</v>
          </cell>
          <cell r="AA318">
            <v>9</v>
          </cell>
          <cell r="AB318" t="str">
            <v>Ciudad de México</v>
          </cell>
          <cell r="AC318">
            <v>54187</v>
          </cell>
        </row>
        <row r="319">
          <cell r="M319" t="str">
            <v>DCM100224AV3</v>
          </cell>
          <cell r="N319" t="str">
            <v>Nuevo León</v>
          </cell>
          <cell r="O319" t="str">
            <v>No</v>
          </cell>
          <cell r="P319" t="str">
            <v>Comercio al por mayor de mobiliario, equipo e instrumental médico y de laboratorio 
Comercio al por mayor de productos farmacéuticos
Otros servicios de publicidad</v>
          </cell>
          <cell r="Q319" t="str">
            <v>Calle</v>
          </cell>
          <cell r="R319" t="str">
            <v>ARAUCARIA</v>
          </cell>
          <cell r="S319">
            <v>115</v>
          </cell>
          <cell r="T319">
            <v>0</v>
          </cell>
          <cell r="U319" t="str">
            <v>Colonia</v>
          </cell>
          <cell r="V319" t="str">
            <v>RESIDENCIAL PASEO DE LOS ANGELES</v>
          </cell>
          <cell r="W319">
            <v>1</v>
          </cell>
          <cell r="X319" t="str">
            <v>SAN NICOLAS DE LOS GARZA</v>
          </cell>
          <cell r="Z319" t="str">
            <v>SAN NICOLAS DE LOS GARZA</v>
          </cell>
          <cell r="AA319">
            <v>19</v>
          </cell>
          <cell r="AB319" t="str">
            <v>Nuevo León</v>
          </cell>
          <cell r="AC319">
            <v>66470</v>
          </cell>
        </row>
        <row r="320">
          <cell r="M320" t="str">
            <v>SABJ760218BX9</v>
          </cell>
          <cell r="N320" t="str">
            <v>Guerrero</v>
          </cell>
          <cell r="O320" t="str">
            <v>No</v>
          </cell>
          <cell r="P320" t="str">
            <v>Construcción de obras para el tratamiento, distribución y suministro de agua y drenaje
Asalariado
Construcción de carreteras, autopistas, terracerías, puentes, pasos a desnivel y aeropistas
Otras construcciones de ingeniería civil u obra pesada
Comercio al por mayor de artículos de papelería para uso escolar y de oficina
Comercio al por mayor de productos químicos para uso industrial
Comercio al por mayor de maquinaria y equipo para la construcción y la minería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Socio o accionista
Construcción de inmuebles comerciales, institucionales y de servicios
Instalaciones de sistemas centrales de aire acondicionado y calefacción
Enajenación de arena, grava, piedra, tierra y otros bienes muebles provenientes del suelo
Otros trabajos especializados para la construcción
Elaboración de alimentos frescos para consumo inmediato
Comercio al por mayor de productos farmacéuticos
Comercio al por mayor de artículos de perfumería
Comercio al por mayor de fertilizantes, plaguicidas y semillas para siembra
Comercio al por mayor de cemento, tabique y grava
Comercio al por mayor de otros materiales para la construcción, excepto de madera
Comercio al por mayor de madera
Comercio al por mayor de equipo y material eléctrico
Comercio al por mayor de maquinaria y equipo agropecuario, forestal y para la pesca
Comercio al por menor de artículos para la limpieza
Otro autotransporte local de carga general
Otro autotransporte foráneo de carga general
Otros servicios relacionados con el transporte
Otros servicios de almacenamiento con instalaciones especializadas
Alquiler de equipo de cómputo y de otras máquinas y mobiliario de oficina
Servicios de control y exterminación de plagas
Otros servicios relacionados con la agricultura
Siembra, cultivo y cosecha de maíz grano
Cría y engorda de gallinas ponedoras de huevo para consumo
Comercio al por mayor de medicamentos veterinarios y alimentos para animales
Comercio al por menor de lámparas ornamentales y pantallas para lámparas y candiles
Agencias de publicidad
Servicios de investigación de mercados y encuestas de opinión pública
Servicios combinados de apoyo en instalaciones
Servicios de limpieza de inmuebles
Otros servicios de limpieza</v>
          </cell>
          <cell r="Q320" t="str">
            <v>Calle</v>
          </cell>
          <cell r="R320" t="str">
            <v>NOGAL</v>
          </cell>
          <cell r="S320">
            <v>39</v>
          </cell>
          <cell r="T320">
            <v>0</v>
          </cell>
          <cell r="U320" t="str">
            <v>Colonia</v>
          </cell>
          <cell r="V320" t="str">
            <v>JACARANDAS 2A SECCION</v>
          </cell>
          <cell r="W320">
            <v>1</v>
          </cell>
          <cell r="X320" t="str">
            <v>CHILPANCINGO</v>
          </cell>
          <cell r="Y320">
            <v>29</v>
          </cell>
          <cell r="Z320" t="str">
            <v>CHILPANCINGO DE LOS BRAVO</v>
          </cell>
          <cell r="AA320">
            <v>12</v>
          </cell>
          <cell r="AB320" t="str">
            <v>Guerrero</v>
          </cell>
          <cell r="AC320">
            <v>39090</v>
          </cell>
        </row>
        <row r="321">
          <cell r="M321" t="str">
            <v>LUAB9709126IA</v>
          </cell>
          <cell r="N321" t="str">
            <v>Guerrero</v>
          </cell>
          <cell r="O321" t="str">
            <v>No</v>
          </cell>
          <cell r="P321" t="str">
            <v>Comercio al por mayor de equipo y accesorios de cómputo 
Comercio al por menor calzado, agujetas, tintas, plantillas, accesorios del calzado 
Comercio al por mayor de mobiliario y equipo de oficina 
Socio o accionista Otros servicios de apoyo a los negocios</v>
          </cell>
          <cell r="Q321" t="str">
            <v>Calle</v>
          </cell>
          <cell r="R321" t="str">
            <v>CALZADA PIE DE LA CUESTA</v>
          </cell>
          <cell r="S321">
            <v>239</v>
          </cell>
          <cell r="T321">
            <v>64</v>
          </cell>
          <cell r="U321" t="str">
            <v>Colonia</v>
          </cell>
          <cell r="V321" t="str">
            <v>BARRIO DEL PASITO</v>
          </cell>
          <cell r="W321">
            <v>1</v>
          </cell>
          <cell r="X321" t="str">
            <v>ACAPULCO DE JUAREZ</v>
          </cell>
          <cell r="Y321">
            <v>1</v>
          </cell>
          <cell r="Z321" t="str">
            <v>ACAPULCO DE JUAREZ</v>
          </cell>
          <cell r="AA321">
            <v>12</v>
          </cell>
          <cell r="AB321" t="str">
            <v>Guerrero</v>
          </cell>
          <cell r="AC321">
            <v>39480</v>
          </cell>
        </row>
        <row r="322">
          <cell r="M322" t="str">
            <v>SAMJ760312EA0</v>
          </cell>
          <cell r="N322" t="str">
            <v>Guerrero</v>
          </cell>
          <cell r="O322" t="str">
            <v>No</v>
          </cell>
          <cell r="P322" t="str">
            <v>Asalariado 
Comercio al por menor de artículos de papelería 
Comercio al por mayor de juguetes 
Comercio al por menor de artículos para la limpieza 
Comercio al por menor de computadoras y sus accesorios
Comercio al por menor de enseres electrodomésticos menores y aparatos de línea
blanca
Comercio al por menor en ferreterías y tlapalerías 
Comercio al por menor de llantas y cámaras, corbatas, válvulas de cámara y
tapones para automóviles, camionetas y camiones de motor
Comercio al por mayor de mobiliario y equipo de oficina 
Comercio al por mayor de mobiliario, equipo e instrumental médico y de laboratorio 
 Comercio al por mayor de productos farmacéuticos 
Edición de otros materiales integrada con la impresión</v>
          </cell>
          <cell r="Q322" t="str">
            <v>Calle</v>
          </cell>
          <cell r="R322" t="str">
            <v>17 DE FEBRERO</v>
          </cell>
          <cell r="S322">
            <v>47</v>
          </cell>
          <cell r="T322" t="str">
            <v>S/N</v>
          </cell>
          <cell r="U322" t="str">
            <v>Colonia</v>
          </cell>
          <cell r="V322" t="str">
            <v>BENITO JUÁREZ</v>
          </cell>
          <cell r="W322">
            <v>1</v>
          </cell>
          <cell r="X322" t="str">
            <v>CHILPANCINGO</v>
          </cell>
          <cell r="Z322" t="str">
            <v>GUERRERO</v>
          </cell>
          <cell r="AA322">
            <v>12</v>
          </cell>
          <cell r="AB322" t="str">
            <v>Guerrero</v>
          </cell>
          <cell r="AC322">
            <v>39010</v>
          </cell>
        </row>
        <row r="323">
          <cell r="M323" t="str">
            <v>AOBY940412VC6</v>
          </cell>
          <cell r="N323" t="str">
            <v>Guerrero</v>
          </cell>
          <cell r="O323" t="str">
            <v>No</v>
          </cell>
          <cell r="P323" t="str">
            <v>Comercio al por mayor de productos farmacéuticos 
Comercio al por mayor de equipo y accesorios de cómputo 
Comercio al por mayor de mobiliario y equipo de oficina 
Comercio al por mayor de mobiliario, equipo e instrumental médico y de laboratorio 
Comercio al por mayor de electrodomésticos menores y aparatos de línea blanca</v>
          </cell>
          <cell r="Q323" t="str">
            <v>Calle</v>
          </cell>
          <cell r="R323" t="str">
            <v>NACIONAL</v>
          </cell>
          <cell r="S323" t="str">
            <v>MANZANA 4 LOTE 141</v>
          </cell>
          <cell r="T323" t="str">
            <v>NA</v>
          </cell>
          <cell r="U323" t="str">
            <v>Colonia</v>
          </cell>
          <cell r="V323" t="str">
            <v>TRIBUNA NACIONAL</v>
          </cell>
          <cell r="W323">
            <v>1</v>
          </cell>
          <cell r="X323" t="str">
            <v>CHILPANCINGO</v>
          </cell>
          <cell r="Y323">
            <v>29</v>
          </cell>
          <cell r="Z323" t="str">
            <v>CHILPANCINGO</v>
          </cell>
          <cell r="AA323">
            <v>12</v>
          </cell>
          <cell r="AB323" t="str">
            <v>Guerrero</v>
          </cell>
          <cell r="AC323">
            <v>39086</v>
          </cell>
        </row>
        <row r="324">
          <cell r="M324" t="str">
            <v>APR121120T20</v>
          </cell>
          <cell r="N324" t="str">
            <v>Baja California</v>
          </cell>
          <cell r="O324" t="str">
            <v>No</v>
          </cell>
          <cell r="P324" t="str">
            <v>Comercio al por mayor de mobiliario, equipo e instrumental médico y de laboratorio 
Otros servicios profesionales, científicos y técnicos
Reparación y mantenimiento de otro equipo electrónico y de equipo de precisión 
Alquiler de equipo para el comercio y los servicios</v>
          </cell>
          <cell r="Q324" t="str">
            <v>Calle</v>
          </cell>
          <cell r="R324" t="str">
            <v>DE LA PATRIA</v>
          </cell>
          <cell r="S324">
            <v>806</v>
          </cell>
          <cell r="T324">
            <v>4</v>
          </cell>
          <cell r="U324" t="str">
            <v>Colonia</v>
          </cell>
          <cell r="V324" t="str">
            <v>CENTRO CIVICO</v>
          </cell>
          <cell r="W324">
            <v>1</v>
          </cell>
          <cell r="X324" t="str">
            <v>MEXICALI</v>
          </cell>
          <cell r="Y324">
            <v>2</v>
          </cell>
          <cell r="Z324" t="str">
            <v>MEXICALI</v>
          </cell>
          <cell r="AA324">
            <v>2</v>
          </cell>
          <cell r="AB324" t="str">
            <v>Baja California</v>
          </cell>
          <cell r="AC324">
            <v>21000</v>
          </cell>
        </row>
        <row r="325">
          <cell r="M325" t="str">
            <v>GCA211210LC3</v>
          </cell>
          <cell r="N325" t="str">
            <v>Guerrero</v>
          </cell>
          <cell r="O325" t="str">
            <v>No</v>
          </cell>
          <cell r="P325" t="str">
            <v>Comercio al por mayor de artículos de papelería para uso escolar y de oficina</v>
          </cell>
          <cell r="Q325" t="str">
            <v>Calle</v>
          </cell>
          <cell r="R325" t="str">
            <v>JACARANDAS</v>
          </cell>
          <cell r="S325" t="str">
            <v>SN (CONOCIDO)</v>
          </cell>
          <cell r="T325">
            <v>0</v>
          </cell>
          <cell r="U325" t="str">
            <v>Pueblo</v>
          </cell>
          <cell r="V325" t="str">
            <v>JULIAN BLANCO</v>
          </cell>
          <cell r="W325">
            <v>1</v>
          </cell>
          <cell r="X325" t="str">
            <v>JULIAN BLANCO</v>
          </cell>
          <cell r="Y325">
            <v>29</v>
          </cell>
          <cell r="Z325" t="str">
            <v>CHILPANCINGO</v>
          </cell>
          <cell r="AA325">
            <v>12</v>
          </cell>
          <cell r="AB325" t="str">
            <v>Guerrero</v>
          </cell>
          <cell r="AC325">
            <v>39128</v>
          </cell>
        </row>
        <row r="326">
          <cell r="M326" t="str">
            <v>RAMV620327GK5</v>
          </cell>
          <cell r="N326" t="str">
            <v>Guerrero</v>
          </cell>
          <cell r="O326" t="str">
            <v>No</v>
          </cell>
          <cell r="P326" t="str">
            <v>Servicios de control y exterminación de plagas 
Comercio al por menor de aparatos ortopédicos 
Comercio al por mayor de mobiliario, equipo e instrumental médico y de laboratorio 
Otros servicios educativos proporcionados por el sector privado 
Comercio al por mayor de artículos de papelería para uso escolar y de oficina 
Comercio al por mayor de mobiliario y equipo de oficina</v>
          </cell>
          <cell r="Q326" t="str">
            <v>Andador</v>
          </cell>
          <cell r="R326" t="str">
            <v>PAMPLONA</v>
          </cell>
          <cell r="S326" t="str">
            <v>MANZANA 2</v>
          </cell>
          <cell r="T326" t="str">
            <v>LOTE 15</v>
          </cell>
          <cell r="U326" t="str">
            <v>Colonia</v>
          </cell>
          <cell r="V326" t="str">
            <v>FRANCISCO JAVIER MINA</v>
          </cell>
          <cell r="W326">
            <v>1</v>
          </cell>
          <cell r="X326" t="str">
            <v>CHILPANCINGO</v>
          </cell>
          <cell r="Y326">
            <v>29</v>
          </cell>
          <cell r="Z326" t="str">
            <v>CHILPANCINGO</v>
          </cell>
          <cell r="AA326">
            <v>12</v>
          </cell>
          <cell r="AB326" t="str">
            <v>Guerrero</v>
          </cell>
          <cell r="AC326">
            <v>39017</v>
          </cell>
        </row>
        <row r="327">
          <cell r="M327" t="str">
            <v>RME090928S5A</v>
          </cell>
          <cell r="N327" t="str">
            <v>Ciudad de México</v>
          </cell>
          <cell r="O327" t="str">
            <v>No</v>
          </cell>
          <cell r="P327" t="str">
            <v>Fabricación de equipo y aparatos para uso médico, dental, para laboratorio y de
máxima seguridad</v>
          </cell>
          <cell r="Q327" t="str">
            <v>Calle</v>
          </cell>
          <cell r="R327" t="str">
            <v>EUGENIA</v>
          </cell>
          <cell r="S327">
            <v>831</v>
          </cell>
          <cell r="T327">
            <v>604</v>
          </cell>
          <cell r="U327" t="str">
            <v>Colonia</v>
          </cell>
          <cell r="V327" t="str">
            <v>DEL VALLE CENTRO</v>
          </cell>
          <cell r="W327">
            <v>52</v>
          </cell>
          <cell r="X327" t="str">
            <v>BENITO JUAREZ</v>
          </cell>
          <cell r="Y327">
            <v>52</v>
          </cell>
          <cell r="Z327" t="str">
            <v>BENITO JUAREZ</v>
          </cell>
          <cell r="AA327">
            <v>9</v>
          </cell>
          <cell r="AB327" t="str">
            <v>Ciudad de México</v>
          </cell>
          <cell r="AC327">
            <v>3100</v>
          </cell>
        </row>
        <row r="328">
          <cell r="M328" t="str">
            <v>MALR7402057F5</v>
          </cell>
          <cell r="N328" t="str">
            <v>Guerrero</v>
          </cell>
          <cell r="O328" t="str">
            <v>No</v>
          </cell>
          <cell r="P328" t="str">
            <v>Reparación mecánica en general de automóviles y camiones 
Comercio al por menor de partes y refacciones nuevas para automóviles,
camionetas y camiones
Comercio al por menor de llantas y cámaras, corbatas, válvulas de cámara y
tapones para automóviles, camionetas y camiones de motor
Alineación y balanceo de automóviles y camiones 
Hojalatería y pintura de automóviles y camiones 
Lavado y lubricado de automóviles y camiones</v>
          </cell>
          <cell r="Q328" t="str">
            <v>Avenida</v>
          </cell>
          <cell r="R328" t="str">
            <v>RECURSOS HIDRAHULICOS</v>
          </cell>
          <cell r="S328">
            <v>8</v>
          </cell>
          <cell r="T328">
            <v>0</v>
          </cell>
          <cell r="U328" t="str">
            <v>Colonia</v>
          </cell>
          <cell r="V328" t="str">
            <v>AGUA POTABLE</v>
          </cell>
          <cell r="W328">
            <v>1</v>
          </cell>
          <cell r="X328" t="str">
            <v>CHILPANCINGO</v>
          </cell>
          <cell r="Y328">
            <v>29</v>
          </cell>
          <cell r="Z328" t="str">
            <v>CHILPANCINGO</v>
          </cell>
          <cell r="AA328">
            <v>12</v>
          </cell>
          <cell r="AB328" t="str">
            <v>Guerrero</v>
          </cell>
          <cell r="AC328">
            <v>39074</v>
          </cell>
        </row>
        <row r="329">
          <cell r="M329" t="str">
            <v>ADM180306EXA</v>
          </cell>
          <cell r="N329" t="str">
            <v>Ciudad de México</v>
          </cell>
          <cell r="O329" t="str">
            <v>No</v>
          </cell>
          <cell r="P329" t="str">
            <v>Reparación y mantenimiento de otro equipo electrónico y de equipo de precisión
Servicios de ingeniería
Comercio al por mayor de mobiliario, equipo e instrumental médico y de laboratorio</v>
          </cell>
          <cell r="Q329" t="str">
            <v>Calle</v>
          </cell>
          <cell r="R329" t="str">
            <v>LAGO PONIENTE</v>
          </cell>
          <cell r="S329">
            <v>16</v>
          </cell>
          <cell r="T329" t="str">
            <v>113-B</v>
          </cell>
          <cell r="U329" t="str">
            <v>Colonia</v>
          </cell>
          <cell r="V329" t="str">
            <v>AMERICAS UNIDAS</v>
          </cell>
          <cell r="W329">
            <v>52</v>
          </cell>
          <cell r="X329" t="str">
            <v>BENITO JUAREZ</v>
          </cell>
          <cell r="Y329">
            <v>52</v>
          </cell>
          <cell r="Z329" t="str">
            <v>BENITO JUAREZ</v>
          </cell>
          <cell r="AA329">
            <v>9</v>
          </cell>
          <cell r="AB329" t="str">
            <v>Ciudad de México</v>
          </cell>
          <cell r="AC329">
            <v>3610</v>
          </cell>
        </row>
        <row r="330">
          <cell r="M330" t="str">
            <v>HEML890723Q38</v>
          </cell>
          <cell r="N330" t="str">
            <v>Guerrero</v>
          </cell>
          <cell r="O330" t="str">
            <v>No</v>
          </cell>
          <cell r="P330" t="str">
            <v>Reparación y mantenimiento de otro equipo electrónico y de equipo de precisión
Reparación y mantenimiento de maquinaria y equipo industrial
Reparación y mantenimiento de maquinaria y equipo comercial y de servicios</v>
          </cell>
          <cell r="Q330" t="str">
            <v>Calle</v>
          </cell>
          <cell r="R330" t="str">
            <v>DOCTOR LICEAGA</v>
          </cell>
          <cell r="S330">
            <v>33</v>
          </cell>
          <cell r="T330">
            <v>0</v>
          </cell>
          <cell r="U330" t="str">
            <v>Ciudad</v>
          </cell>
          <cell r="V330" t="str">
            <v>SAN MATEO</v>
          </cell>
          <cell r="W330">
            <v>29</v>
          </cell>
          <cell r="X330" t="str">
            <v>CHILPANCINGO DE LOS BRAVO</v>
          </cell>
          <cell r="Y330">
            <v>29</v>
          </cell>
          <cell r="Z330" t="str">
            <v>CHILPANCINGO DE LOS BRAVO</v>
          </cell>
          <cell r="AA330">
            <v>12</v>
          </cell>
          <cell r="AB330" t="str">
            <v>Guerrero</v>
          </cell>
          <cell r="AC330">
            <v>39022</v>
          </cell>
        </row>
        <row r="331">
          <cell r="M331" t="str">
            <v>HEFS85041633A</v>
          </cell>
          <cell r="N331" t="str">
            <v>Jalisco</v>
          </cell>
          <cell r="O331" t="str">
            <v>No</v>
          </cell>
          <cell r="P331" t="str">
            <v>Reparación y mantenimiento de otro equipo electrónico y de equipo de precisión
Reparación y mantenimiento de maquinaria y equipo industrial</v>
          </cell>
          <cell r="Q331" t="str">
            <v>Calle</v>
          </cell>
          <cell r="R331" t="str">
            <v>REFORMA</v>
          </cell>
          <cell r="S331">
            <v>877</v>
          </cell>
          <cell r="T331">
            <v>204</v>
          </cell>
          <cell r="U331" t="str">
            <v>Colonia</v>
          </cell>
          <cell r="V331" t="str">
            <v>CAPILLA DE JESUS</v>
          </cell>
          <cell r="W331">
            <v>39</v>
          </cell>
          <cell r="X331" t="str">
            <v>GUADALAJARA</v>
          </cell>
          <cell r="Y331">
            <v>39</v>
          </cell>
          <cell r="Z331" t="str">
            <v>GUADALAJARA</v>
          </cell>
          <cell r="AA331">
            <v>39</v>
          </cell>
          <cell r="AB331" t="str">
            <v>Jalisco</v>
          </cell>
          <cell r="AC331">
            <v>44200</v>
          </cell>
        </row>
        <row r="332">
          <cell r="M332" t="str">
            <v>ROCM761107D11</v>
          </cell>
          <cell r="N332" t="str">
            <v>Guerrero</v>
          </cell>
          <cell r="O332" t="str">
            <v>No</v>
          </cell>
          <cell r="P332" t="str">
            <v>Comercio al por mayor de mobiliario, equipo e instrumental médico y de laboratorio
Otros servicios de apoyo a los negocios
Reparación y mantenimiento de maquinaria y equipo industrial
Reparación y mantenimiento de otro equipo electrónico y de equipo de precisión
Reparación y mantenimiento de maquinaria y equipo comercial y de servicios</v>
          </cell>
          <cell r="Q332" t="str">
            <v>Calle</v>
          </cell>
          <cell r="R332" t="str">
            <v>BELIZARIO DOMINGUEZ</v>
          </cell>
          <cell r="S332">
            <v>38</v>
          </cell>
          <cell r="T332">
            <v>0</v>
          </cell>
          <cell r="U332" t="str">
            <v>Colonia</v>
          </cell>
          <cell r="V332" t="str">
            <v>SAN MATEO</v>
          </cell>
          <cell r="W332">
            <v>29</v>
          </cell>
          <cell r="X332" t="str">
            <v>CHILPANCINGO DE LOS BRAVO</v>
          </cell>
          <cell r="Y332">
            <v>29</v>
          </cell>
          <cell r="Z332" t="str">
            <v>CHILPANCINGO DE LOS BRAVO</v>
          </cell>
          <cell r="AA332">
            <v>12</v>
          </cell>
          <cell r="AB332" t="str">
            <v>Guerrero</v>
          </cell>
          <cell r="AC332">
            <v>39022</v>
          </cell>
        </row>
        <row r="333">
          <cell r="M333" t="str">
            <v>DMU1707198Z8</v>
          </cell>
          <cell r="N333" t="str">
            <v>Guerrero</v>
          </cell>
          <cell r="O333" t="str">
            <v>No</v>
          </cell>
          <cell r="P333" t="str">
            <v>Servicios de ingeniería
Reparación y mantenimiento de otro equipo electrónico y de equipo de precisión
Reparación y mantenimiento de maquinaria y equipo industrial
Reparación y mantenimiento de maquinaria y equipo comercial y de servicios
Otras construcciones de ingeniería civil u obra pesada
Instalaciones eléctricas en construcciones
Servicios de consultoría en computación
Comercio al por mayor de otra maquinaria y equipo de uso general
Comercio al por mayor de mobiliario, equipo e instrumental médico y de laboratorio</v>
          </cell>
          <cell r="Q333" t="str">
            <v>Calle</v>
          </cell>
          <cell r="R333" t="str">
            <v>ABASOLO</v>
          </cell>
          <cell r="S333">
            <v>13</v>
          </cell>
          <cell r="T333">
            <v>0</v>
          </cell>
          <cell r="U333" t="str">
            <v>Colonia</v>
          </cell>
          <cell r="V333" t="str">
            <v>CENTRO</v>
          </cell>
          <cell r="W333">
            <v>29</v>
          </cell>
          <cell r="X333" t="str">
            <v>CHILPANCINGO DE LOS BRAVO</v>
          </cell>
          <cell r="Y333">
            <v>29</v>
          </cell>
          <cell r="Z333" t="str">
            <v>CHILPANCINGO DE LOS BRAVO</v>
          </cell>
          <cell r="AA333">
            <v>12</v>
          </cell>
          <cell r="AB333" t="str">
            <v>Guerrero</v>
          </cell>
          <cell r="AC333">
            <v>39000</v>
          </cell>
        </row>
        <row r="334">
          <cell r="M334" t="str">
            <v>IBP180206516</v>
          </cell>
          <cell r="N334" t="str">
            <v>Guerrero</v>
          </cell>
          <cell r="O334" t="str">
            <v>No</v>
          </cell>
          <cell r="P334" t="str">
            <v>Comercio al por mayor de mobiliario, equipo e instrumental médico y de laboratorio
Reparación y mantenimiento de otro equipo electrónico y de equipo de precisión
Reparación y mantenimiento de maquinaria y equipo industrial
Reparación y mantenimiento de maquinaria y equipo comercial y de servicios</v>
          </cell>
          <cell r="Q334" t="str">
            <v>Calle</v>
          </cell>
          <cell r="R334" t="str">
            <v>CRISTOBAL COLON</v>
          </cell>
          <cell r="S334">
            <v>11</v>
          </cell>
          <cell r="T334">
            <v>0</v>
          </cell>
          <cell r="U334" t="str">
            <v>Colonia</v>
          </cell>
          <cell r="V334" t="str">
            <v>CENTRO</v>
          </cell>
          <cell r="W334">
            <v>29</v>
          </cell>
          <cell r="X334" t="str">
            <v>CHILPANCINGO DE LOS BRAVO</v>
          </cell>
          <cell r="Y334">
            <v>29</v>
          </cell>
          <cell r="Z334" t="str">
            <v>CHILPANCINGO DE LOS BRAVO</v>
          </cell>
          <cell r="AA334">
            <v>12</v>
          </cell>
          <cell r="AB334" t="str">
            <v>Guerrero</v>
          </cell>
          <cell r="AC334">
            <v>39000</v>
          </cell>
        </row>
        <row r="335">
          <cell r="M335" t="str">
            <v>VADA920805Q5A</v>
          </cell>
          <cell r="N335" t="str">
            <v>Guerrero</v>
          </cell>
          <cell r="O335" t="str">
            <v>No</v>
          </cell>
          <cell r="P335" t="str">
            <v>Comercio al por menor en ferreterías y tlapalerías
Otros intermediarios del comercio al por menor</v>
          </cell>
          <cell r="Q335" t="str">
            <v>Avenida</v>
          </cell>
          <cell r="R335" t="str">
            <v>LLANO GRANDE</v>
          </cell>
          <cell r="S335">
            <v>7</v>
          </cell>
          <cell r="T335" t="str">
            <v>S/N</v>
          </cell>
          <cell r="U335" t="str">
            <v>Colonia</v>
          </cell>
          <cell r="V335" t="str">
            <v>HERMENEGILGO GALEANA</v>
          </cell>
          <cell r="W335">
            <v>1</v>
          </cell>
          <cell r="X335" t="str">
            <v>CHILPANCINGO</v>
          </cell>
          <cell r="Y335">
            <v>29</v>
          </cell>
          <cell r="Z335" t="str">
            <v>CHILPANCINGO DE LOS BRAVO</v>
          </cell>
          <cell r="AA335">
            <v>12</v>
          </cell>
          <cell r="AB335" t="str">
            <v>Guerrero</v>
          </cell>
          <cell r="AC335">
            <v>39010</v>
          </cell>
        </row>
        <row r="336">
          <cell r="M336" t="str">
            <v>CMA071015PV2</v>
          </cell>
          <cell r="N336" t="str">
            <v>Ciudad de México</v>
          </cell>
          <cell r="O336" t="str">
            <v>No</v>
          </cell>
          <cell r="P336" t="str">
            <v>Reparación y mantenimiento de maquinaria y equipo industrial
Otras instalaciones y equipamiento en construcciones</v>
          </cell>
          <cell r="Q336" t="str">
            <v>Calle</v>
          </cell>
          <cell r="R336" t="str">
            <v>Calle Numero 2</v>
          </cell>
          <cell r="S336">
            <v>264</v>
          </cell>
          <cell r="T336" t="str">
            <v>NO APLICA</v>
          </cell>
          <cell r="U336" t="str">
            <v>Colonia</v>
          </cell>
          <cell r="V336" t="str">
            <v>GRANJAS SAN ANTONIO</v>
          </cell>
          <cell r="W336">
            <v>9</v>
          </cell>
          <cell r="X336" t="str">
            <v>CIUDAD DE MÉXICO</v>
          </cell>
          <cell r="Y336">
            <v>7</v>
          </cell>
          <cell r="Z336" t="str">
            <v>ALCALDÍA IZTAPALAPA</v>
          </cell>
          <cell r="AA336">
            <v>9</v>
          </cell>
          <cell r="AB336" t="str">
            <v>Ciudad de México</v>
          </cell>
          <cell r="AC336">
            <v>9070</v>
          </cell>
        </row>
        <row r="337">
          <cell r="M337" t="str">
            <v>CIC9409053C3</v>
          </cell>
          <cell r="N337" t="str">
            <v>Ciudad de México</v>
          </cell>
          <cell r="O337" t="str">
            <v>No</v>
          </cell>
          <cell r="P337" t="str">
            <v>Comercio al por mayor de maquinaria y equipo para la construcción y la minería
Reparación y mantenimiento de maquinaria y equipo industrial</v>
          </cell>
          <cell r="Q337" t="str">
            <v>Cerrada</v>
          </cell>
          <cell r="R337" t="str">
            <v>2 CERRADA DE CALLE 4</v>
          </cell>
          <cell r="S337">
            <v>27</v>
          </cell>
          <cell r="T337">
            <v>0</v>
          </cell>
          <cell r="U337" t="str">
            <v>Colonia</v>
          </cell>
          <cell r="V337" t="str">
            <v>GRANJAS SAN ANTONIO</v>
          </cell>
          <cell r="W337">
            <v>9</v>
          </cell>
          <cell r="X337" t="str">
            <v>CIUDAD DE MÉXICO</v>
          </cell>
          <cell r="Y337">
            <v>7</v>
          </cell>
          <cell r="Z337" t="str">
            <v>ALCALDÍA IZTAPALAPA</v>
          </cell>
          <cell r="AA337">
            <v>9</v>
          </cell>
          <cell r="AB337" t="str">
            <v>Ciudad de México</v>
          </cell>
          <cell r="AC337">
            <v>9070</v>
          </cell>
        </row>
        <row r="338">
          <cell r="M338" t="str">
            <v>IBI111214QM8</v>
          </cell>
          <cell r="N338" t="str">
            <v>Puebla</v>
          </cell>
          <cell r="O338" t="str">
            <v>No</v>
          </cell>
          <cell r="P338" t="str">
            <v>Comercio al por mayor de mobiliario, equipo e instrumental médico y de laboratorio
Reparación y mantenimiento de otro equipo electrónico y de equipo de precisión</v>
          </cell>
          <cell r="Q338" t="str">
            <v>Privada</v>
          </cell>
          <cell r="R338" t="str">
            <v>9B SUR</v>
          </cell>
          <cell r="S338">
            <v>5307</v>
          </cell>
          <cell r="T338" t="str">
            <v>A</v>
          </cell>
          <cell r="U338" t="str">
            <v>Colonia</v>
          </cell>
          <cell r="V338" t="str">
            <v>PRADOS AGUA AZUL</v>
          </cell>
          <cell r="W338">
            <v>1</v>
          </cell>
          <cell r="X338" t="str">
            <v>PUEBLA</v>
          </cell>
          <cell r="Z338" t="str">
            <v>PUEBLA</v>
          </cell>
          <cell r="AB338" t="str">
            <v>Puebla</v>
          </cell>
          <cell r="AC338">
            <v>72430</v>
          </cell>
        </row>
        <row r="339">
          <cell r="M339" t="str">
            <v>RUB040505HU0</v>
          </cell>
          <cell r="N339" t="str">
            <v>Guerrero</v>
          </cell>
          <cell r="O339" t="str">
            <v>No</v>
          </cell>
          <cell r="P339" t="str">
            <v>Alquiler de maquinaria y equipo agropecuario, pesquero y para la industria de la transformación
Fabricación de equipo y aparatos para uso médico, dental, para laboratorio y de máxima seguridad</v>
          </cell>
          <cell r="Q339" t="str">
            <v>Avenida</v>
          </cell>
          <cell r="R339" t="str">
            <v>RUBEN FIGUERO FIGUEROA</v>
          </cell>
          <cell r="S339">
            <v>750</v>
          </cell>
          <cell r="T339">
            <v>0</v>
          </cell>
          <cell r="U339" t="str">
            <v>Colonia</v>
          </cell>
          <cell r="V339" t="str">
            <v>FARALLON</v>
          </cell>
          <cell r="W339">
            <v>1</v>
          </cell>
          <cell r="X339" t="str">
            <v>ACAPULCO DE JUAREZ</v>
          </cell>
          <cell r="Y339">
            <v>1</v>
          </cell>
          <cell r="Z339" t="str">
            <v>ACAPULCO DE JUAREZ</v>
          </cell>
          <cell r="AA339">
            <v>12</v>
          </cell>
          <cell r="AB339" t="str">
            <v>Guerrero</v>
          </cell>
          <cell r="AC339">
            <v>39690</v>
          </cell>
        </row>
        <row r="340">
          <cell r="M340" t="str">
            <v>BARL7912293X9</v>
          </cell>
          <cell r="N340" t="str">
            <v>Guerrero</v>
          </cell>
          <cell r="O340" t="str">
            <v>No</v>
          </cell>
          <cell r="P340" t="str">
            <v>Impresión de formas continuas y otros impresos
Comercio al por mayor de artículos de papelería para uso escolar y de oficina
Comercio al por mayor de equipo y accesorios de cómputo
Comercio al por mayor de mobiliario y equipo de oficina
Comercio al por menor en general de uniformes y artículos deportivos, equipo y accesorios para excursionismo, pesca y caza deportiva
Comercio al por menor de artículos para la limpieza
Asalariado</v>
          </cell>
          <cell r="Q340" t="str">
            <v>Avenida</v>
          </cell>
          <cell r="R340" t="str">
            <v>FRANCISCO I. MADERO</v>
          </cell>
          <cell r="S340">
            <v>7</v>
          </cell>
          <cell r="T340">
            <v>0</v>
          </cell>
          <cell r="U340" t="str">
            <v>Colonia</v>
          </cell>
          <cell r="V340" t="str">
            <v>SALUBRIDAD</v>
          </cell>
          <cell r="W340">
            <v>1</v>
          </cell>
          <cell r="X340" t="str">
            <v>CHILPANCINGO</v>
          </cell>
          <cell r="Y340">
            <v>29</v>
          </cell>
          <cell r="Z340" t="str">
            <v>CHILPANCINGO DE LOS BRAVO</v>
          </cell>
          <cell r="AA340">
            <v>12</v>
          </cell>
          <cell r="AB340" t="str">
            <v>Guerrero</v>
          </cell>
          <cell r="AC340">
            <v>39096</v>
          </cell>
        </row>
        <row r="341">
          <cell r="M341" t="str">
            <v>MOCT52080396A</v>
          </cell>
          <cell r="N341" t="str">
            <v>Guerrero</v>
          </cell>
          <cell r="O341" t="str">
            <v>No</v>
          </cell>
          <cell r="P341" t="str">
            <v>Reparación y mantenimiento de maquinaria y equipo industrial
Comercio al por mayor de equipo y accesorios de cómputo
Comercio al por menor de computadoras y sus accesorios
Comercio al por menor de artículos de papelería
Comercio al por mayor de artículos de papelería para uso escolar y de oficina
Comercio al por mayor de mobiliario y equipo de oficina
Comercio al por menor en general de uniformes y artículos deportivos, equipo y accesorios para excursionismo, pesca y caza deportiva
Comercio al por mayor de cemento, tabique y grava
Comercio al por menor de lentes
Comercio al por mayor de otros materiales para la construcción, excepto de madera
Comercio al por menor a través de máquinas expendedoras
Comercio al por mayor de mobiliario, equipo e instrumental médico y de laboratorio
Otras construcciones de ingeniería civil u obra pesada</v>
          </cell>
          <cell r="Q341" t="str">
            <v>Calle</v>
          </cell>
          <cell r="R341" t="str">
            <v>IGNACIO MANUEL ALTAMIRANO</v>
          </cell>
          <cell r="S341">
            <v>53</v>
          </cell>
          <cell r="T341">
            <v>0</v>
          </cell>
          <cell r="U341" t="str">
            <v>Ciudad</v>
          </cell>
          <cell r="V341" t="str">
            <v>CENTRO</v>
          </cell>
          <cell r="W341">
            <v>1</v>
          </cell>
          <cell r="X341" t="str">
            <v>CHILPANCINGO</v>
          </cell>
          <cell r="Y341">
            <v>29</v>
          </cell>
          <cell r="Z341" t="str">
            <v>CHILPANCINGO DE LOS BRAVO</v>
          </cell>
          <cell r="AA341">
            <v>12</v>
          </cell>
          <cell r="AB341" t="str">
            <v>Guerrero</v>
          </cell>
          <cell r="AC341">
            <v>39000</v>
          </cell>
        </row>
        <row r="342">
          <cell r="M342" t="str">
            <v>GEA191011ME4</v>
          </cell>
          <cell r="N342" t="str">
            <v>Guerrero</v>
          </cell>
          <cell r="O342" t="str">
            <v>No</v>
          </cell>
          <cell r="P342" t="str">
            <v>Construcción de carreteras, autopistas, terracerías, puentes, pasos a desnivel y aeropistas
Construcción de obras de urbanización
Construcción de obras para el tratamiento, distribución y suministro de agua y drenaje
Administración y supervisión de construcción de vías de comunicación
Comercio al por mayor de equipo de telecomunicaciones, fotografía y cinematografía
Comercio al por mayor de maquinaria y equipo para otros servicios y para actividades comerciales
Comercio al por mayor de equipo y accesorios de cómputo
Comercio al por mayor de mobiliario y equipo de oficina
Comercio al por mayor de equipo y material eléctrico
Comercio al por mayor de materiales metálicos
Comercio al por mayor de otros materiales para la construcción, excepto de madera
Comercio al por mayor de cemento, tabique y grava
Comercio al por mayor de electrodomésticos menores y aparatos de línea blanca
Construcción de inmuebles comerciales, institucionales y de servicios
Comercio al por mayor de artículos de papelería para uso escolar y de oficina
Comercio al por mayor de mobiliario, equipo e instrumental médico y de laboratorio
Administración y supervisión de construcción de obras para el tratamiento, distribución y suministro de agua, drenaje y riego
Administración y supervisión de división de terrenos y de construcción de obras de urbanización</v>
          </cell>
          <cell r="Q342" t="str">
            <v>Calle</v>
          </cell>
          <cell r="R342" t="str">
            <v>LERDO DE TEJADA</v>
          </cell>
          <cell r="S342" t="str">
            <v>12-A</v>
          </cell>
          <cell r="T342">
            <v>0</v>
          </cell>
          <cell r="U342" t="str">
            <v>Colonia</v>
          </cell>
          <cell r="V342" t="str">
            <v>CENTRO</v>
          </cell>
          <cell r="W342">
            <v>29</v>
          </cell>
          <cell r="X342" t="str">
            <v>CHILPANCINGO DE LOS BRAVO</v>
          </cell>
          <cell r="Y342">
            <v>29</v>
          </cell>
          <cell r="Z342" t="str">
            <v>CHILPANCINGO DE LOS BRAVO</v>
          </cell>
          <cell r="AA342">
            <v>12</v>
          </cell>
          <cell r="AB342" t="str">
            <v>Guerrero</v>
          </cell>
          <cell r="AC342">
            <v>39000</v>
          </cell>
        </row>
        <row r="343">
          <cell r="M343" t="str">
            <v>KME880401DZ8</v>
          </cell>
          <cell r="N343" t="str">
            <v>Ciudad de México</v>
          </cell>
          <cell r="O343" t="str">
            <v>No</v>
          </cell>
          <cell r="P343" t="str">
            <v>Otras instalaciones y equipamiento en construcciones</v>
          </cell>
          <cell r="Q343" t="str">
            <v>Avenida</v>
          </cell>
          <cell r="R343" t="str">
            <v>COYOACAN</v>
          </cell>
          <cell r="S343">
            <v>1622</v>
          </cell>
          <cell r="T343" t="str">
            <v>EDIFICI 1 PLANTA BAJA</v>
          </cell>
          <cell r="U343" t="str">
            <v>Colonia</v>
          </cell>
          <cell r="V343" t="str">
            <v>DEL VALLE</v>
          </cell>
          <cell r="W343">
            <v>9</v>
          </cell>
          <cell r="X343" t="str">
            <v>CDMX</v>
          </cell>
          <cell r="Y343">
            <v>52</v>
          </cell>
          <cell r="Z343" t="str">
            <v>BENITO JUAREZ</v>
          </cell>
          <cell r="AA343">
            <v>9</v>
          </cell>
          <cell r="AB343" t="str">
            <v>Ciudad de México</v>
          </cell>
          <cell r="AC343">
            <v>3100</v>
          </cell>
        </row>
        <row r="344">
          <cell r="M344" t="str">
            <v>GUSE880201MK1</v>
          </cell>
          <cell r="N344" t="str">
            <v>Guerrero</v>
          </cell>
          <cell r="O344" t="str">
            <v>No</v>
          </cell>
          <cell r="P344" t="str">
            <v>Comercio al por mayor de artículos de papelería para uso escolar y de oficina
Comercio al por mayor de mobiliario y equipo de oficina
Comercio al por mayor agua purificada y hielo
Alquiler de equipo de cómputo y de otras máquinas y mobiliario de oficina
Comercio al por menor de computadoras y sus accesorios
Comercio al por mayor de cemento, tabique y grava
Comercio al por menor de artículos para la limpieza
Servicios de control y exterminación de plagas
Alquiler de equipo para el comercio y los servicios
Comercio al por mayor de mobiliario, equipo e instrumental médico y de laboratorio
Comercio al por mayor de abarrotes
Comercio al por mayor de carnes rojas
Comercio al por mayor de fibras, hilos y telas
Comercio al por mayor de blancos
Comercio al por mayor de artículos de joyería y otros accesorios de vestir
Comercio al por mayor de juguetes
Comercio al por mayor de artículos y aparatos deportivos
Comercio al por mayor de electrodomésticos menores y aparatos de línea blanca
Comercio al por menor de gas L.P. en cilindros y para tanques estacionarios
Comercio al por mayor de materiales metálicos
Comercio al por mayor de madera
Comercio al por mayor de equipo y material eléctrico
Comercio al por mayor de pintura (Excepto en aerosol)
Comercio al por mayor de vidrios y espejos 2 02/12/2021
Comercio al por mayor de otras materias primas para otras industrias 2 02/12/2021
Comercio al por mayor de equipo de telecomunicaciones, fotografía y cinematografía
Comercio al por mayor de artículos y accesorios para diseño y pintura artística 2 02/12/2021
Comercio al por mayor de maquinaria y equipo para otros servicios y para actividades comerciales
Comercio al por mayor de equipo y accesorios de cómputo 2 02/12/2021
Comercio al por mayor de otra maquinaria y equipo de uso general 2 02/12/2021
Comercio al por mayor por medios masivos de comunicación (como correo e internet) y otros medios
Comercio al por menor de artículos de mercería y bonetería 2 02/12/2021
Comercio al por menor de muebles para el hogar 2 02/12/2021
Comercio al por menor de alfombras, tapetes, gobelinos, tapices, linóleos, cortinas, persianas y similares
Comercio al por menor en ferreterías y tlapalerías 2 02/12/2021
Comercio al por menor de gasolina y diésel 2 02/12/2021
Comercio al por mayor de otros materiales para la construcción, excepto de madera</v>
          </cell>
          <cell r="Q344" t="str">
            <v>Calle</v>
          </cell>
          <cell r="R344" t="str">
            <v>BENITO JUAREZ</v>
          </cell>
          <cell r="S344" t="str">
            <v>MANZANA 6 LOTE 6</v>
          </cell>
          <cell r="T344">
            <v>0</v>
          </cell>
          <cell r="U344" t="str">
            <v>Colonia</v>
          </cell>
          <cell r="V344" t="str">
            <v>21 DE MARZO</v>
          </cell>
          <cell r="W344">
            <v>1</v>
          </cell>
          <cell r="X344" t="str">
            <v>CHILPANCINGO</v>
          </cell>
          <cell r="Y344">
            <v>29</v>
          </cell>
          <cell r="Z344" t="str">
            <v>CHILPANCINGO</v>
          </cell>
          <cell r="AA344">
            <v>12</v>
          </cell>
          <cell r="AB344" t="str">
            <v>Guerrero</v>
          </cell>
          <cell r="AC344">
            <v>39060</v>
          </cell>
        </row>
        <row r="345">
          <cell r="M345" t="str">
            <v>CDR090129PY0</v>
          </cell>
          <cell r="N345" t="str">
            <v>Puebla</v>
          </cell>
          <cell r="O345" t="str">
            <v>No</v>
          </cell>
          <cell r="P345" t="str">
            <v>Comercio al por menor de artículos para la limpieza
Servicios de limpieza de inmuebles
Manejo de desechos no peligrosos y servicios de remediación a zonas dañadas por desechos no peligrosos</v>
          </cell>
          <cell r="Q345" t="str">
            <v>Calle</v>
          </cell>
          <cell r="R345" t="str">
            <v>CABAÑAS VALSEQUILLO</v>
          </cell>
          <cell r="S345" t="str">
            <v>EDI 16 DEP 36 MZ G</v>
          </cell>
          <cell r="T345" t="str">
            <v>LT 15 - 16</v>
          </cell>
          <cell r="U345" t="str">
            <v>Colonia</v>
          </cell>
          <cell r="V345" t="str">
            <v>OASIS VALSEQUILLO</v>
          </cell>
          <cell r="W345">
            <v>1</v>
          </cell>
          <cell r="X345" t="str">
            <v>PUEBLA</v>
          </cell>
          <cell r="Z345" t="str">
            <v>PUEBLA</v>
          </cell>
          <cell r="AB345" t="str">
            <v>Puebla</v>
          </cell>
          <cell r="AC345">
            <v>72960</v>
          </cell>
        </row>
        <row r="346">
          <cell r="M346" t="str">
            <v>SJO200812G39</v>
          </cell>
          <cell r="N346" t="str">
            <v>Guerrero</v>
          </cell>
          <cell r="O346" t="str">
            <v>No</v>
          </cell>
          <cell r="P346" t="str">
            <v>Comercio al por mayor de mobiliario, equipo e instrumental médico y de laboratorio
Comercio al por mayor de equipo y accesorios de cómputo
Comercio al por mayor de mobiliario y equipo de oficina
Comercio al por mayor de otra maquinaria y equipo de uso general
Comercio al por mayor de artículos de papelería para uso escolar y de oficina
Comercio al por menor de artículos para la limpieza
Comercio al por mayor de productos farmacéuticos
Comercio al por menor de llantas y cámaras, corbatas, válvulas de cámara y tapones para automóviles, camionetas y camiones de motor
Comercio al por mayor de maquinaria y equipo para la construcción y la minería
Comercio al por mayor de electrodomésticos menores y aparatos de línea blanca
Comercio al por mayor de artículos y aparatos deportivos
Comercio al por mayor de otros materiales para la construcción, excepto de madera
Comercio al por mayor de blancos
Comercio al por mayor de equipo y material eléctrico</v>
          </cell>
          <cell r="Q346" t="str">
            <v>Calle</v>
          </cell>
          <cell r="R346" t="str">
            <v>H.COLEGIO MILITAR</v>
          </cell>
          <cell r="S346">
            <v>63</v>
          </cell>
          <cell r="T346" t="str">
            <v>NA</v>
          </cell>
          <cell r="U346" t="str">
            <v>Colonia</v>
          </cell>
          <cell r="V346" t="str">
            <v>SAN MATEO</v>
          </cell>
          <cell r="W346">
            <v>1</v>
          </cell>
          <cell r="X346" t="str">
            <v>CHILPANCINGO</v>
          </cell>
          <cell r="Y346">
            <v>29</v>
          </cell>
          <cell r="Z346" t="str">
            <v>CHILPANCINGO</v>
          </cell>
          <cell r="AA346">
            <v>12</v>
          </cell>
          <cell r="AB346" t="str">
            <v>Guerrero</v>
          </cell>
          <cell r="AC346">
            <v>39022</v>
          </cell>
        </row>
        <row r="347">
          <cell r="M347" t="str">
            <v>PUE210518DM2</v>
          </cell>
          <cell r="N347" t="str">
            <v>Puebla</v>
          </cell>
          <cell r="O347" t="str">
            <v>No</v>
          </cell>
          <cell r="P347" t="str">
            <v>Comercio al por mayor de productos farmacéuticos</v>
          </cell>
          <cell r="Q347" t="str">
            <v>Calle</v>
          </cell>
          <cell r="R347" t="str">
            <v>PALMAS</v>
          </cell>
          <cell r="S347">
            <v>27</v>
          </cell>
          <cell r="T347">
            <v>0</v>
          </cell>
          <cell r="U347" t="str">
            <v>Ciudad</v>
          </cell>
          <cell r="V347" t="str">
            <v>SANTA CRUZ BUENAVISTA</v>
          </cell>
          <cell r="W347">
            <v>1</v>
          </cell>
          <cell r="X347" t="str">
            <v>PUEBLA</v>
          </cell>
          <cell r="Z347" t="str">
            <v>PUEBLA DE ZARAGOZA</v>
          </cell>
          <cell r="AB347" t="str">
            <v>Puebla</v>
          </cell>
          <cell r="AC347">
            <v>72150</v>
          </cell>
        </row>
        <row r="348">
          <cell r="M348" t="str">
            <v>GACO940420A47</v>
          </cell>
          <cell r="N348" t="str">
            <v>Guerrero</v>
          </cell>
          <cell r="O348" t="str">
            <v>No</v>
          </cell>
          <cell r="P348" t="str">
            <v>Comercio al por mayor de mobiliario y equipo de oficina
Comercio al por mayor de abarrotes
Comercio al por mayor de ropa
Comercio al por menor en ferreterías y tlapalerías
Impresión de formas continuas y otros impresos
Comercio al por mayor de productos farmacéuticos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Servicios de fumigación agrícola
Servicios de limpieza de inmuebles
Comercio al por mayor de productos químicos para uso industrial
Asalariado</v>
          </cell>
          <cell r="Q348" t="str">
            <v>Calle</v>
          </cell>
          <cell r="R348" t="str">
            <v>PROLONGACION 5 DE FEBRERO</v>
          </cell>
          <cell r="S348">
            <v>74</v>
          </cell>
          <cell r="T348">
            <v>0</v>
          </cell>
          <cell r="U348" t="str">
            <v>Colonia</v>
          </cell>
          <cell r="V348" t="str">
            <v>SAN ANTONIO</v>
          </cell>
          <cell r="W348">
            <v>1</v>
          </cell>
          <cell r="X348" t="str">
            <v>CHILPANCINGO</v>
          </cell>
          <cell r="Y348">
            <v>29</v>
          </cell>
          <cell r="Z348" t="str">
            <v>CHILPANCINGO</v>
          </cell>
          <cell r="AA348">
            <v>12</v>
          </cell>
          <cell r="AB348" t="str">
            <v>Guerrero</v>
          </cell>
          <cell r="AC348">
            <v>39069</v>
          </cell>
        </row>
        <row r="349">
          <cell r="M349" t="str">
            <v>CUGG910522BS8</v>
          </cell>
          <cell r="N349" t="str">
            <v>Guerrero</v>
          </cell>
          <cell r="O349" t="str">
            <v>No</v>
          </cell>
          <cell r="P349" t="str">
            <v>Socio o accionista
Otras construcciones de ingeniería civil u obra pesada
Otros trabajos especializados para la construcción
Construcción de obras para el tratamiento, distribución y suministro de agua y drenaje
Construcción de carreteras, autopistas, terracerías, puentes, pasos a desnivel y aeropistas
Enajenación de arena, grava, piedra, tierra y otros bienes muebles provenientes del suelo
Elaboración de alimentos frescos para consumo inmediato
Comercio al por mayor de madera
Comercio al por mayor de artículos de papelería para uso escolar y de oficina
Comercio al por mayor de cemento, tabique y grava
Comercio al por mayor de equipo y material eléctrico
Comercio al por mayor de mobiliario, equipo e instrumental médico y de laboratorio
Comercio al por mayor de mobiliario y equipo de oficina
Comercio al por mayor de otra maquinaria y equipo de uso general
Comercio al por mayor de maquinaria y equipo para otros servicios y para actividades comerciales
Otro autotransporte local de carga general
Otro autotransporte foráneo de carga general
Otros servicios relacionados con el transporte
Otros servicios de almacenamiento general sin instalaciones especializadas
Servicios de investigación de mercados y encuestas de opinión pública
Comercio al por mayor de equipo y accesorios de cómputo
Comercio al por menor de lámparas ornamentales y pantallas para lámparas y candiles
Agencias de publicidad</v>
          </cell>
          <cell r="Q349" t="str">
            <v>Calle</v>
          </cell>
          <cell r="R349" t="str">
            <v>MATAMOROS</v>
          </cell>
          <cell r="S349">
            <v>2</v>
          </cell>
          <cell r="T349">
            <v>0</v>
          </cell>
          <cell r="U349" t="str">
            <v>Colonia</v>
          </cell>
          <cell r="V349" t="str">
            <v>GUERRERO</v>
          </cell>
          <cell r="W349">
            <v>1</v>
          </cell>
          <cell r="X349" t="str">
            <v>CHILPANCINGO</v>
          </cell>
          <cell r="Y349">
            <v>29</v>
          </cell>
          <cell r="Z349" t="str">
            <v>CHILPANCINGO DE LOS BRAVO</v>
          </cell>
          <cell r="AA349">
            <v>12</v>
          </cell>
          <cell r="AB349" t="str">
            <v>Guerrero</v>
          </cell>
          <cell r="AC349">
            <v>39020</v>
          </cell>
        </row>
        <row r="350">
          <cell r="M350" t="str">
            <v>ROPY8806058W2</v>
          </cell>
          <cell r="N350" t="str">
            <v>Guerrero</v>
          </cell>
          <cell r="O350" t="str">
            <v>No</v>
          </cell>
          <cell r="P350" t="str">
            <v>Comercio al por menor en tiendas de abarrotes, ultramarinos y misceláneas
Comercio al por menor de artículos de papelería
Comercio al por menor en ferreterías y tlapalerías
Comercio al por menor de computadoras y sus accesorios
Farmacias sin minisúper</v>
          </cell>
          <cell r="Q350" t="str">
            <v>Calle</v>
          </cell>
          <cell r="R350" t="str">
            <v>REFORMA</v>
          </cell>
          <cell r="S350">
            <v>1</v>
          </cell>
          <cell r="T350">
            <v>0</v>
          </cell>
          <cell r="U350" t="str">
            <v>Colonia</v>
          </cell>
          <cell r="V350" t="str">
            <v>BENITO JUAREZ</v>
          </cell>
          <cell r="W350">
            <v>29</v>
          </cell>
          <cell r="X350" t="str">
            <v>CHILPANCINGO DE LOS BRAVO</v>
          </cell>
          <cell r="Y350">
            <v>29</v>
          </cell>
          <cell r="Z350" t="str">
            <v>CHILPANCINGO DE LOS BRAVO</v>
          </cell>
          <cell r="AA350">
            <v>12</v>
          </cell>
          <cell r="AB350" t="str">
            <v>Guerrero</v>
          </cell>
          <cell r="AC350">
            <v>39010</v>
          </cell>
        </row>
        <row r="351">
          <cell r="M351" t="str">
            <v>MASS740226PW9</v>
          </cell>
          <cell r="N351" t="str">
            <v>Guerrero</v>
          </cell>
          <cell r="O351" t="str">
            <v>No</v>
          </cell>
          <cell r="P351" t="str">
            <v>Comercio al por mayor de mobiliario y equipo de oficina
Comercio al por mayor de equipo y accesorios de cómputo
Comercio al por mayor de abarrotes
Comercio al por mayor de artículos de papelería para uso escolar y de oficina
Comercio al por mayor de frutas y verduras frescas
Comercio al por mayor de mobiliario, equipo e instrumental médico y de laboratorio
Comercio al por mayor de otros materiales para la construcción, excepto de madera
Comercio al por mayor de artículos y aparatos deportivos
Comercio al por mayor de equipo y material eléctrico
Comercio al por mayor de electrodomésticos menores y aparatos de línea blanca
Comercio al por mayor de huevo de gallina y de otras aves
Comercio al por mayor de semillas y granos alimenticios, frutas secas, chiles secos y especias (clavos, pimienta, azafrán, comino, nuez moscada, canela)
Comercio al por mayor de productos lácteos, como crema, mantequilla, yogur, queso
Comercio al por mayor de cemento, tabique y grava
Comercio al por mayor de pescados y mariscos frescos, secos, salados y congelados
Comercio al por mayor de carnes rojas
Enajenación de arena, grava, piedra, tierra y otros bienes muebles provenientes del suelo
Trabajos de albañilería
Otras instalaciones y equipamiento en construcciones</v>
          </cell>
          <cell r="Q351" t="str">
            <v>Calle</v>
          </cell>
          <cell r="R351" t="str">
            <v>REFORMA</v>
          </cell>
          <cell r="S351">
            <v>1</v>
          </cell>
          <cell r="T351">
            <v>0</v>
          </cell>
          <cell r="U351" t="str">
            <v>Colonia</v>
          </cell>
          <cell r="V351" t="str">
            <v>BENITO JUAREZ</v>
          </cell>
          <cell r="W351">
            <v>29</v>
          </cell>
          <cell r="X351" t="str">
            <v>CHILPANCINGO DE LOS BRAVO</v>
          </cell>
          <cell r="Y351">
            <v>29</v>
          </cell>
          <cell r="Z351" t="str">
            <v>CHILPANCINGO DE LOS BRAVO</v>
          </cell>
          <cell r="AA351">
            <v>12</v>
          </cell>
          <cell r="AB351" t="str">
            <v>Guerrero</v>
          </cell>
          <cell r="AC351">
            <v>39010</v>
          </cell>
        </row>
        <row r="352">
          <cell r="M352" t="str">
            <v>MOMA9009215T3</v>
          </cell>
          <cell r="N352" t="str">
            <v>Guerrero</v>
          </cell>
          <cell r="O352" t="str">
            <v>No</v>
          </cell>
          <cell r="P352" t="str">
            <v>Reparación y mantenimiento de maquinaria y equipo industrial
Comercio al por mayor de mobiliario y equipo de oficina
Comercio al por mayor de cemento, tabique y grava
Comercio al por mayor de artículos de papelería para uso escolar y de oficina
Comercio al por menor de computadoras y sus accesorios
Comercio al por mayor de equipo y accesorios de cómputo
Comercio al por menor de artículos para la limpieza
Otras construcciones de ingeniería civil u obra pesada
Comercio al por mayor de otra maquinaria y equipo de uso general
Comercio al por menor de lentes
Comercio al por menor de artículos de papelería
Comercio al por mayor de mobiliario, equipo e instrumental médico y de laboratorio
Comercio al por mayor de otros materiales para la construcción, excepto de madera</v>
          </cell>
          <cell r="Q352" t="str">
            <v>Calle</v>
          </cell>
          <cell r="R352" t="str">
            <v>PARICUTIN</v>
          </cell>
          <cell r="S352" t="str">
            <v>MZ IV LOTE 12</v>
          </cell>
          <cell r="T352">
            <v>0</v>
          </cell>
          <cell r="U352" t="str">
            <v>Colonia</v>
          </cell>
          <cell r="V352" t="str">
            <v>HACIENDITA</v>
          </cell>
          <cell r="W352">
            <v>1</v>
          </cell>
          <cell r="X352" t="str">
            <v>CHILPANCINGO</v>
          </cell>
          <cell r="Y352">
            <v>29</v>
          </cell>
          <cell r="Z352" t="str">
            <v>CHILPANCINGO DE LOS BRAVO</v>
          </cell>
          <cell r="AA352">
            <v>12</v>
          </cell>
          <cell r="AB352" t="str">
            <v>Guerrero</v>
          </cell>
          <cell r="AC352">
            <v>39087</v>
          </cell>
        </row>
        <row r="353">
          <cell r="M353" t="str">
            <v>MOOF770517G45</v>
          </cell>
          <cell r="N353" t="str">
            <v>Guerrero</v>
          </cell>
          <cell r="O353" t="str">
            <v>No</v>
          </cell>
          <cell r="P353" t="str">
            <v>Comercio al por menor de artículos de papelería
Alquiler de Otros inmuebles
Comercio al por menor de computadoras y sus accesorios
Comercio al por menor de artículos para la limpieza
Comercio al por menor en tiendas de abarrotes, ultramarinos y misceláneas
Comercio al por menor en ferreterías y tlapalerías
Comercio al por menor de muebles para el hogar
Comercio al por menor de blancos
Comercio al por menor de regalos
Comercio al por menor de aparatos ortopédicos
Comercio al por mayor de mobiliario y equipo de oficina
Comercio al por mayor de electrodomésticos menores y aparatos de línea blanca
Comercio al por mayor de mobiliario, equipo e instrumental médico y de laboratorio
Comercio al por menor de concentrados, polvos, jarabes y esencias de sabor para preparar refrescos, bebidas hidratantes o rehidratantes elaborados con azúcar de caña y otros edulcorantes entregando factura
Reparación y mantenimiento de otro equipo electrónico y de equipo de precisión
Comercio al por mayor de maquinaria y equipo para otros servicios y para actividades comerciales</v>
          </cell>
          <cell r="Q353" t="str">
            <v>Calle</v>
          </cell>
          <cell r="R353" t="str">
            <v>PORVENIR</v>
          </cell>
          <cell r="S353" t="str">
            <v>99A</v>
          </cell>
          <cell r="T353">
            <v>0</v>
          </cell>
          <cell r="U353" t="str">
            <v>Colonia</v>
          </cell>
          <cell r="V353" t="str">
            <v>UNIVERSAL</v>
          </cell>
          <cell r="W353">
            <v>1</v>
          </cell>
          <cell r="X353" t="str">
            <v>CHILPANCINGO</v>
          </cell>
          <cell r="Y353">
            <v>29</v>
          </cell>
          <cell r="Z353" t="str">
            <v>CHILPANCINGO</v>
          </cell>
          <cell r="AA353">
            <v>12</v>
          </cell>
          <cell r="AB353" t="str">
            <v>Guerrero</v>
          </cell>
          <cell r="AC353">
            <v>39080</v>
          </cell>
        </row>
        <row r="354">
          <cell r="M354" t="str">
            <v>DEEO810201EF4</v>
          </cell>
          <cell r="N354" t="str">
            <v>Guerrero</v>
          </cell>
          <cell r="O354" t="str">
            <v>No</v>
          </cell>
          <cell r="P354" t="str">
            <v>Comercio al por mayor de productos químicos para uso industrial
Comercio al por mayor de productos farmacéuticos
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Alquiler de Oficinas y locales comerciales
Alquiler de Viviendas no amuebladas</v>
          </cell>
          <cell r="Q354" t="str">
            <v>Calle</v>
          </cell>
          <cell r="R354" t="str">
            <v>EMILIANO ZAPATA</v>
          </cell>
          <cell r="S354">
            <v>11</v>
          </cell>
          <cell r="T354" t="str">
            <v>S/N</v>
          </cell>
          <cell r="U354" t="str">
            <v>Colonia</v>
          </cell>
          <cell r="V354" t="str">
            <v>CENTRO</v>
          </cell>
          <cell r="W354">
            <v>29</v>
          </cell>
          <cell r="X354" t="str">
            <v>CHILPANCINGO DE LOS BRAVO</v>
          </cell>
          <cell r="Y354">
            <v>29</v>
          </cell>
          <cell r="Z354" t="str">
            <v>CHILPANCINGO DE LOS BRAVO</v>
          </cell>
          <cell r="AA354">
            <v>12</v>
          </cell>
          <cell r="AB354" t="str">
            <v>Guerrero</v>
          </cell>
          <cell r="AC354">
            <v>39000</v>
          </cell>
        </row>
        <row r="355">
          <cell r="M355" t="str">
            <v>LNE140506612</v>
          </cell>
          <cell r="N355" t="str">
            <v>Morelos</v>
          </cell>
          <cell r="O355" t="str">
            <v>No</v>
          </cell>
          <cell r="P355" t="str">
            <v>Comercio al por mayor de equipo y accesorios de cómputo
Comercio al por mayor de mobiliario y equipo de oficina</v>
          </cell>
          <cell r="Q355" t="str">
            <v>Calle</v>
          </cell>
          <cell r="R355" t="str">
            <v>LERDO DE TEJADA</v>
          </cell>
          <cell r="S355">
            <v>2</v>
          </cell>
          <cell r="T355">
            <v>204</v>
          </cell>
          <cell r="U355" t="str">
            <v>Ciudad</v>
          </cell>
          <cell r="V355" t="str">
            <v>CENTRO</v>
          </cell>
          <cell r="W355">
            <v>7</v>
          </cell>
          <cell r="X355" t="str">
            <v>CUERNAVACA</v>
          </cell>
          <cell r="Y355">
            <v>7</v>
          </cell>
          <cell r="Z355" t="str">
            <v>CUERNAVACA</v>
          </cell>
          <cell r="AA355">
            <v>17</v>
          </cell>
          <cell r="AB355" t="str">
            <v>Morelos</v>
          </cell>
          <cell r="AC355">
            <v>62000</v>
          </cell>
        </row>
        <row r="356">
          <cell r="M356" t="str">
            <v>CAMD891113S20</v>
          </cell>
          <cell r="N356" t="str">
            <v>Guerrero</v>
          </cell>
          <cell r="O356" t="str">
            <v>No</v>
          </cell>
          <cell r="P356" t="str">
            <v>Comercio al por mayor de materiales metálicos
Servicios de contabilidad y auditoría
Comercio al por mayor de equipo y accesorios de cómputo
Comercio al por mayor de ropa
Comercio al por mayor de artículos de papelería para uso escolar y de oficina
Comercio al por menor de artículos para la limpieza
Comercio al por mayor de otros productos textiles
Comercio al por mayor de mobiliario, equipo e instrumental médico y de laboratorio
Comercio al por mayor de mobiliario y equipo de oficina
Otros trabajos de acabados en edificaciones
Comercio al por menor en ferreterías y tlapalerías
Agencias de publicidad</v>
          </cell>
          <cell r="Q356" t="str">
            <v>Andador</v>
          </cell>
          <cell r="R356" t="str">
            <v>ANDADOR 20</v>
          </cell>
          <cell r="S356" t="str">
            <v>MANZANA 28 LOTE 13</v>
          </cell>
          <cell r="T356">
            <v>0</v>
          </cell>
          <cell r="U356" t="str">
            <v>Colonia</v>
          </cell>
          <cell r="V356" t="str">
            <v>EMILIANO ZAPATA</v>
          </cell>
          <cell r="W356">
            <v>1</v>
          </cell>
          <cell r="X356" t="str">
            <v>CHILPANCINGO</v>
          </cell>
          <cell r="Y356">
            <v>29</v>
          </cell>
          <cell r="Z356" t="str">
            <v>CHILPANCINGO DE LOS BRAVO</v>
          </cell>
          <cell r="AA356">
            <v>12</v>
          </cell>
          <cell r="AB356" t="str">
            <v>Guerrero</v>
          </cell>
          <cell r="AC356">
            <v>39050</v>
          </cell>
        </row>
        <row r="357">
          <cell r="M357" t="str">
            <v>GME150611Q45</v>
          </cell>
          <cell r="N357" t="str">
            <v>Guerrero</v>
          </cell>
          <cell r="O357" t="str">
            <v>No</v>
          </cell>
          <cell r="P357" t="str">
            <v>Comercio al por mayor de materiales metálicos
Otras construcciones de ingeniería civil u obra pesada
Comercio al por mayor de fertilizantes, plaguicidas y semillas para siembra
Comercio al por mayor de artículos de papelería para uso escolar y de oficina</v>
          </cell>
          <cell r="Q357" t="str">
            <v>Calle</v>
          </cell>
          <cell r="R357" t="str">
            <v>EJE CENTRAL</v>
          </cell>
          <cell r="S357">
            <v>18</v>
          </cell>
          <cell r="T357">
            <v>0</v>
          </cell>
          <cell r="U357" t="str">
            <v>Colonia</v>
          </cell>
          <cell r="V357" t="str">
            <v>INFONAVIT</v>
          </cell>
          <cell r="W357">
            <v>1</v>
          </cell>
          <cell r="X357" t="str">
            <v>CHILPANCINGO</v>
          </cell>
          <cell r="Y357">
            <v>29</v>
          </cell>
          <cell r="Z357" t="str">
            <v>CHILPANCINGO</v>
          </cell>
          <cell r="AA357">
            <v>12</v>
          </cell>
          <cell r="AB357" t="str">
            <v>Guerrero</v>
          </cell>
          <cell r="AC357">
            <v>39090</v>
          </cell>
        </row>
        <row r="358">
          <cell r="M358" t="str">
            <v>CIZO0401099E8</v>
          </cell>
          <cell r="N358" t="str">
            <v>Guerrero</v>
          </cell>
          <cell r="O358" t="str">
            <v>No</v>
          </cell>
          <cell r="P358" t="str">
            <v>Comercio al por mayor de mobiliario y equipo de oficina
Otras construcciones de ingeniería civil u obra pesada
Comercio al por mayor de equipo y accesorios de cómputo
Comercio al por menor de artículos de papelería
Comercio al por menor en general de uniformes y artículos deportivos, equipo y accesorios para excursionismo, pesca y caza deportiva</v>
          </cell>
          <cell r="Q358" t="str">
            <v>Avenida</v>
          </cell>
          <cell r="R358" t="str">
            <v>CUAUHTEMOC</v>
          </cell>
          <cell r="S358">
            <v>22</v>
          </cell>
          <cell r="T358" t="str">
            <v>LT 41</v>
          </cell>
          <cell r="U358" t="str">
            <v>Colonia</v>
          </cell>
          <cell r="V358" t="str">
            <v>ACAPULCO DE JUAREZ CENTRO</v>
          </cell>
          <cell r="W358">
            <v>1</v>
          </cell>
          <cell r="X358" t="str">
            <v>ACAPULCO DE JUAREZ</v>
          </cell>
          <cell r="Y358">
            <v>1</v>
          </cell>
          <cell r="Z358" t="str">
            <v>ACAPULCO DE JUAREZ</v>
          </cell>
          <cell r="AA358">
            <v>12</v>
          </cell>
          <cell r="AB358" t="str">
            <v>Guerrero</v>
          </cell>
          <cell r="AC358">
            <v>39300</v>
          </cell>
        </row>
        <row r="359">
          <cell r="M359" t="str">
            <v>IMM800303LG8</v>
          </cell>
          <cell r="N359" t="str">
            <v>Guerrero</v>
          </cell>
          <cell r="O359" t="str">
            <v>No</v>
          </cell>
          <cell r="P359" t="str">
            <v>Comercio al por mayor de mobiliario, equipo e instrumental médico y de laboratorio</v>
          </cell>
          <cell r="Q359" t="str">
            <v>Calle</v>
          </cell>
          <cell r="R359" t="str">
            <v>GARDENIAS</v>
          </cell>
          <cell r="S359">
            <v>850</v>
          </cell>
          <cell r="T359" t="str">
            <v>A</v>
          </cell>
          <cell r="U359" t="str">
            <v>Colonia</v>
          </cell>
          <cell r="V359" t="str">
            <v>FARALLON DEL OBISPO</v>
          </cell>
          <cell r="W359">
            <v>1</v>
          </cell>
          <cell r="X359" t="str">
            <v>ACAPULCO DE JUAREZ</v>
          </cell>
          <cell r="Y359">
            <v>1</v>
          </cell>
          <cell r="Z359" t="str">
            <v>ACAPULCO DE JUAREZ</v>
          </cell>
          <cell r="AA359">
            <v>12</v>
          </cell>
          <cell r="AB359" t="str">
            <v>Guerrero</v>
          </cell>
          <cell r="AC359">
            <v>39690</v>
          </cell>
        </row>
        <row r="360">
          <cell r="M360" t="str">
            <v>SAVD940627JX7</v>
          </cell>
          <cell r="N360" t="str">
            <v>Guerrero</v>
          </cell>
          <cell r="O360" t="str">
            <v>No</v>
          </cell>
          <cell r="P360" t="str">
            <v>Comercio al por mayor de mobiliario, equipo e instrumental médico y de laboratorio
Laboratorios médicos y de diagnóstico pertenecientes al sector privado
Comercio al por mayor de equipo y accesorios de cómputo
Comercio al por mayor de artículos de papelería para uso escolar y de oficina
Comercio al por mayor de productos químicos para uso industrial
Comercio al por mayor de otras materias primas para otras industrias
Reparación y mantenimiento de otro equipo electrónico y de equipo de precisión
Instalaciones eléctricas en construcciones
Reparación y mantenimiento de equipo electrónico de uso doméstico
Comercio al por menor de artículos para la limpieza</v>
          </cell>
          <cell r="Q360" t="str">
            <v>Calle</v>
          </cell>
          <cell r="R360" t="str">
            <v>PROLONGACION LAUREL</v>
          </cell>
          <cell r="S360">
            <v>22</v>
          </cell>
          <cell r="T360" t="str">
            <v>S/N</v>
          </cell>
          <cell r="U360" t="str">
            <v>Colonia</v>
          </cell>
          <cell r="V360" t="str">
            <v>EL ROBLE</v>
          </cell>
          <cell r="W360">
            <v>1</v>
          </cell>
          <cell r="X360" t="str">
            <v>ACAPULCO DE JUAREZ</v>
          </cell>
          <cell r="Y360">
            <v>1</v>
          </cell>
          <cell r="Z360" t="str">
            <v>ACAPULCO DE JUAREZ</v>
          </cell>
          <cell r="AA360">
            <v>12</v>
          </cell>
          <cell r="AB360" t="str">
            <v>Guerrero</v>
          </cell>
          <cell r="AC360">
            <v>39640</v>
          </cell>
        </row>
        <row r="361">
          <cell r="M361" t="str">
            <v>MRE1805153CA</v>
          </cell>
          <cell r="N361" t="str">
            <v>Puebla</v>
          </cell>
          <cell r="O361" t="str">
            <v>No</v>
          </cell>
          <cell r="P361" t="str">
            <v>Otros intermediarios de comercio al por mayor
Comercio al por menor de artículos para la limpieza
Comercio al por mayor de productos farmacéuticos
Confección en serie de uniformes (escolares, industriales, etc.) y ropa de trabajo
Comercio al por mayor de equipo y accesorios de cómputo
Fabricación de equipo y aparatos para uso médico, dental, para laboratorio y de máxima seguridad
Fabricación de equipo y aparatos para uso médico, dental, para laboratorio y de máxima seguridad
Fabricación de equipo y aparatos para uso médico, dental, para laboratorio y de máxima seguridad
Comercio al por mayor de otros materiales para la construcción, excepto de madera
Comercio al por mayor de abarrotes
Reparación y mantenimiento de otro equipo electrónico y de equipo de precisión
Comercio al por mayor de mobiliario, equipo e instrumental médico y de laboratorio</v>
          </cell>
          <cell r="Q361" t="str">
            <v>Calle</v>
          </cell>
          <cell r="R361" t="str">
            <v>POPOCATEPETL</v>
          </cell>
          <cell r="S361">
            <v>103</v>
          </cell>
          <cell r="T361">
            <v>14</v>
          </cell>
          <cell r="U361" t="str">
            <v>Conjunto habitacional</v>
          </cell>
          <cell r="V361" t="str">
            <v>VILLAS DEL REFUGIO</v>
          </cell>
          <cell r="X361" t="str">
            <v>PUEBLA</v>
          </cell>
          <cell r="Z361" t="str">
            <v>PUEBLA</v>
          </cell>
          <cell r="AB361" t="str">
            <v>Puebla</v>
          </cell>
          <cell r="AC361">
            <v>72495</v>
          </cell>
        </row>
        <row r="362">
          <cell r="M362" t="str">
            <v>HECJ780602CZ0</v>
          </cell>
          <cell r="N362" t="str">
            <v>Guerrero</v>
          </cell>
          <cell r="O362" t="str">
            <v>No</v>
          </cell>
          <cell r="P362" t="str">
            <v>Restaurantes sin bar y con servicio de meseros                                                                                                                                                                                                                                                                                                                                   Comercio al por mayor de mobiliario, equipo e instrumental médico y de laboratorio
Servicio de entrega de alimentos preparados a través de Internet, aplicaciones informáticas y similares
Comercio al por mayor de productos farmacéuticos
Comercio al por mayor de equipo y accesorios de cómputo 
Comercio al por mayor de ropa 
Comercio al por mayor de artículos de perfumería 
Comercio al por mayor de artículos y aparatos deportivos 
Comercio al por mayor de artículos de papelería para uso escolar y de oficina 
Comercio al por mayor de electrodomésticos menores y aparatos de línea blanca 
Comercio al por mayor de productos químicos para uso industrial 
Comercio al por mayor de equipo y material eléctrico 
Comercio al por mayor de pintura (Excepto en aerosol)
Comercio al por mayor de blancos
Comercio al por mayor agua purificada y hielo
Comercio al por mayor de fibras, hilos y telas 
Comercio al por menor de llantas y cámaras, corbatas, válvulas de cámara y tapones para automóviles, camionetas y camiones de motor
Farmacias sin minisúper 
Comercio al por menor de aparatos ortopédicos
Comercio al por menor de pintura (excepto en aerosol), recubrimientos, barnices, brochas, materiales y accesorios para pintura no artística
Comercio al por menor de artículos para la limpieza</v>
          </cell>
          <cell r="Q362" t="str">
            <v>Calle</v>
          </cell>
          <cell r="R362" t="str">
            <v>Emiliano Zapata</v>
          </cell>
          <cell r="S362">
            <v>104</v>
          </cell>
          <cell r="T362">
            <v>0</v>
          </cell>
          <cell r="U362" t="str">
            <v>Colonia</v>
          </cell>
          <cell r="V362" t="str">
            <v>20 de noviembre</v>
          </cell>
          <cell r="X362" t="str">
            <v>Chilpancingo</v>
          </cell>
          <cell r="Y362">
            <v>29</v>
          </cell>
          <cell r="Z362" t="str">
            <v>Chilpancingo</v>
          </cell>
          <cell r="AA362">
            <v>12</v>
          </cell>
          <cell r="AB362" t="str">
            <v>Guerrero</v>
          </cell>
          <cell r="AC362">
            <v>39096</v>
          </cell>
        </row>
        <row r="363">
          <cell r="M363" t="str">
            <v>HEGG770507574</v>
          </cell>
          <cell r="N363" t="str">
            <v>Michoacán de Ocampo</v>
          </cell>
          <cell r="O363" t="str">
            <v>No</v>
          </cell>
          <cell r="P363" t="str">
            <v>Comercio al por mayor de mobiliario, equipo e instrumental médico y de laboratorio
Confección de otra ropa de materiales textiles 
Fabricación de equipo y aparatos para uso médico, dental, para laboratorio y de máxima seguridad
Confección en serie de uniformes (escolares, industriales, etc.) y ropa de trabajo 
Confección de ropa sobre medida
Socio o accionista</v>
          </cell>
          <cell r="Q363" t="str">
            <v>Privada</v>
          </cell>
          <cell r="R363" t="str">
            <v>PRIVADA DE JALISCO</v>
          </cell>
          <cell r="S363" t="str">
            <v>S/N</v>
          </cell>
          <cell r="T363">
            <v>0</v>
          </cell>
          <cell r="U363" t="str">
            <v>Privada</v>
          </cell>
          <cell r="V363" t="str">
            <v>CENTRO</v>
          </cell>
          <cell r="X363" t="str">
            <v>SAN JOSÉ HUIPANA</v>
          </cell>
          <cell r="Z363" t="str">
            <v>JOSÉ SIXTO VERDUZCO</v>
          </cell>
          <cell r="AB363" t="str">
            <v>Michoacán de Ocampo</v>
          </cell>
          <cell r="AC363">
            <v>58543</v>
          </cell>
        </row>
        <row r="364">
          <cell r="M364" t="str">
            <v>TAY080218KI8</v>
          </cell>
          <cell r="N364" t="str">
            <v>Yucatán</v>
          </cell>
          <cell r="O364" t="str">
            <v>No</v>
          </cell>
          <cell r="P364" t="str">
            <v>Laboratorios médicos y de diagnóstico pertenecientes al sector privado</v>
          </cell>
          <cell r="Q364" t="str">
            <v>Calle</v>
          </cell>
          <cell r="R364">
            <v>34</v>
          </cell>
          <cell r="S364">
            <v>381</v>
          </cell>
          <cell r="T364">
            <v>0</v>
          </cell>
          <cell r="U364" t="str">
            <v>Colonia</v>
          </cell>
          <cell r="V364" t="str">
            <v>Emiliano Zapata Norte</v>
          </cell>
          <cell r="X364" t="str">
            <v>MÉRIDA</v>
          </cell>
          <cell r="Z364" t="str">
            <v>MÉRIDA</v>
          </cell>
          <cell r="AB364" t="str">
            <v>Yucatán</v>
          </cell>
          <cell r="AC364">
            <v>97129</v>
          </cell>
        </row>
        <row r="365">
          <cell r="M365" t="str">
            <v>OOHB490818R19</v>
          </cell>
          <cell r="N365" t="str">
            <v>Guerrero</v>
          </cell>
          <cell r="O365" t="str">
            <v>No</v>
          </cell>
          <cell r="P365" t="str">
            <v>Comercio al por menor de artículos de papelería 
Comercio al por menor de computadoras y sus accesorios
Comercio al por mayor de mobiliario y equipo de oficina 
Fabricación de jabones, limpiadores y dentífricos
Comercio al por menor de artículos para la limpieza
Comercio al por menor de regalos 
Servicios de fotocopiado, fax y afines 
Comercio al por menor de teléfonos, de otros aparatos de comunicación, refacciones y accesorios
Comercio al por menor de pintura (excepto en aerosol), recubrimientos, barnices, brochas, materiales y accesorios para pintura no artística
Comercio al por mayor de otra maquinaria y equipo de uso general
Comercio al por menor de blancos 
Comercio al por mayor de mobiliario, equipo e instrumental médico y de laboratorio
Comercio al por menor de aparatos ortopédicos 
Comercio al por menor de refrescos, bebidas hidratantes y rehidratantes elaborados con azúcar de caña y otros edulcorantes entregando factura
Comercio al por menor en general de uniformes y artículos deportivos, equipo y accesorios para excursionismo, pesca y caza deportiva
Comercio al por menor calzado, agujetas, tintas, plantillas, accesorios del calzado 
Comercio al por menor de llantas y cámaras, corbatas, válvulas de cámara y tapones para automóviles, camionetas y camiones de motor</v>
          </cell>
          <cell r="Q365" t="str">
            <v>Calle</v>
          </cell>
          <cell r="R365" t="str">
            <v>ARTURO ALVARADEJO</v>
          </cell>
          <cell r="S365">
            <v>7</v>
          </cell>
          <cell r="T365">
            <v>0</v>
          </cell>
          <cell r="U365" t="str">
            <v>Colonia</v>
          </cell>
          <cell r="V365" t="str">
            <v>CAMINOS</v>
          </cell>
          <cell r="X365" t="str">
            <v>CHILPANCINGO</v>
          </cell>
          <cell r="Y365">
            <v>29</v>
          </cell>
          <cell r="Z365" t="str">
            <v>CHILPANCINGO</v>
          </cell>
          <cell r="AA365">
            <v>12</v>
          </cell>
          <cell r="AB365" t="str">
            <v>Guerrero</v>
          </cell>
          <cell r="AC365">
            <v>39010</v>
          </cell>
        </row>
        <row r="366">
          <cell r="M366" t="str">
            <v>GARC9509276E8</v>
          </cell>
          <cell r="N366" t="str">
            <v>Guerrero</v>
          </cell>
          <cell r="O366" t="str">
            <v>No</v>
          </cell>
          <cell r="P366" t="str">
            <v>Reparación y mantenimiento de otro equipo electrónico y de equipo de precisión 
Reparación y mantenimiento de maquinaria y equipo industrial 
Comercio al por mayor de mobiliario, equipo e instrumental médico y de laboratorio
Comercio al por mayor de maquinaria y equipo para otros servicios y para actividades comerciales</v>
          </cell>
          <cell r="Q366" t="str">
            <v>Calle</v>
          </cell>
          <cell r="R366" t="str">
            <v>EDUARDO NERI</v>
          </cell>
          <cell r="S366" t="str">
            <v>11 B</v>
          </cell>
          <cell r="T366">
            <v>0</v>
          </cell>
          <cell r="U366" t="str">
            <v>Colonia</v>
          </cell>
          <cell r="V366" t="str">
            <v>CUAUHTEMOC NORTE</v>
          </cell>
          <cell r="X366" t="str">
            <v>CHILPANCINGO</v>
          </cell>
          <cell r="Y366">
            <v>29</v>
          </cell>
          <cell r="Z366" t="str">
            <v>CHILPANCINGO DE LOS BRAVO</v>
          </cell>
          <cell r="AA366">
            <v>12</v>
          </cell>
          <cell r="AB366" t="str">
            <v>Guerrero</v>
          </cell>
          <cell r="AC366">
            <v>39030</v>
          </cell>
        </row>
        <row r="367">
          <cell r="M367" t="str">
            <v>CBE11070824A</v>
          </cell>
          <cell r="N367" t="str">
            <v>Ciudad de México</v>
          </cell>
          <cell r="O367" t="str">
            <v>No</v>
          </cell>
          <cell r="P367" t="str">
            <v>Comercio al por mayor de mobiliario, equipo e instrumental médico y de laboratorio
Reparación y mantenimiento de otro equipo electrónico y de equipo de precisión
Reparación y mantenimiento de maquinaria y equipo industrial
Comercio al por mayor de productos farmacéuticos
Comercio al por menor de llantas y cámaras, corbatas, válvulas de cámara y tapones para automóviles, camionetas y camiones de motor
Farmacias sin minisúper 
Comercio al por mayor de artículos de papelería para uso escolar y de oficina 
Comercio al por mayor de electrodomésticos menores y aparatos de línea blanca 
Comercio al por mayor de equipo y accesorios de cómputo 
Comercio al por mayor agua purificada y hielo 
Comercio al por menor de pintura (excepto en aerosol), recubrimientos, barnices, brochas, materiales y accesorios para pintura no artística
Comercio al por mayor de medicamentos veterinarios y alimentos para animales 
Comercio al por mayor de artículos de perfumería
Comercio al por mayor de artículos y aparatos deportivos
Comercio al por mayor de pintura (Excepto en aerosol)
Comercio al por menor de artículos para la limpieza 
Comercio al por mayor de fibras, hilos y telas
Comercio al por mayor de blancos
Comercio al por mayor de otros productos textiles 
Comercio al por mayor de ropa 
Comercio al por mayor de calzado 
Comercio al por mayor de revistas y periódicos
Comercio al por mayor de fertilizantes, plaguicidas y semillas para siembra
Comercio al por mayor de productos químicos para uso industrial 
Comercio al por mayor de equipo y material eléctrico
Comercio al por menor de aparatos ortopédicos
Comercio al por menor de otros artículos para la decoración de interiores</v>
          </cell>
          <cell r="Q367" t="str">
            <v>Calle</v>
          </cell>
          <cell r="R367" t="str">
            <v>RINCÓN DEL POZO</v>
          </cell>
          <cell r="S367">
            <v>42</v>
          </cell>
          <cell r="T367">
            <v>0</v>
          </cell>
          <cell r="U367" t="str">
            <v>Colonia</v>
          </cell>
          <cell r="V367" t="str">
            <v>BOSQUE RESIDENCIAL DEL SUR</v>
          </cell>
          <cell r="W367">
            <v>9</v>
          </cell>
          <cell r="X367" t="str">
            <v>CDMX</v>
          </cell>
          <cell r="Y367">
            <v>13</v>
          </cell>
          <cell r="Z367" t="str">
            <v>XOCHIMILCO</v>
          </cell>
          <cell r="AA367">
            <v>9</v>
          </cell>
          <cell r="AB367" t="str">
            <v>Ciudad de México</v>
          </cell>
          <cell r="AC367">
            <v>16010</v>
          </cell>
        </row>
        <row r="368">
          <cell r="M368" t="str">
            <v>PSC1804276XA</v>
          </cell>
          <cell r="N368" t="str">
            <v>Puebla</v>
          </cell>
          <cell r="O368" t="str">
            <v>No</v>
          </cell>
          <cell r="P368" t="str">
            <v>Comercio al por mayor de productos farmacéuticos 
Comercio al por mayor de productos farmacéuticos 
Comercio al por mayor de mobiliario, equipo e instrumental médico y de laboratorio
Comercio al por mayor de mobiliario, equipo e instrumental médico y de laboratorio 
Otros intermediarios de comercio al por mayor 
Otros servicios de publicidad 
Laboratorios médicos y de diagnóstico pertenecientes al sector privado 
Laboratorios médicos y de diagnóstico pertenecientes al sector privado 
Comercio al por mayor de otros materiales para la construcción, excepto de madera 
Reparación y mantenimiento de otro equipo electrónico y de equipo de precisión</v>
          </cell>
          <cell r="Q368" t="str">
            <v>Calle</v>
          </cell>
          <cell r="R368" t="str">
            <v>29 PONIENTE</v>
          </cell>
          <cell r="S368">
            <v>512</v>
          </cell>
          <cell r="T368">
            <v>0</v>
          </cell>
          <cell r="U368" t="str">
            <v>Colonia</v>
          </cell>
          <cell r="V368" t="str">
            <v>CHULA VISTA</v>
          </cell>
          <cell r="X368" t="str">
            <v>PUEBLA</v>
          </cell>
          <cell r="Z368" t="str">
            <v>PUEBLA</v>
          </cell>
          <cell r="AB368" t="str">
            <v>Puebla</v>
          </cell>
          <cell r="AC368">
            <v>72420</v>
          </cell>
        </row>
        <row r="369">
          <cell r="M369" t="str">
            <v>FAOI8108185W7</v>
          </cell>
          <cell r="N369" t="str">
            <v>Guerrero</v>
          </cell>
          <cell r="O369" t="str">
            <v>No</v>
          </cell>
          <cell r="P369" t="str">
            <v>Servicios de fotocopiado, fax y afines 
Comercio al por menor de computadoras y sus accesorios</v>
          </cell>
          <cell r="Q369" t="str">
            <v>Calle</v>
          </cell>
          <cell r="R369" t="str">
            <v>ISLA DEVON</v>
          </cell>
          <cell r="S369">
            <v>4</v>
          </cell>
          <cell r="T369" t="str">
            <v>B</v>
          </cell>
          <cell r="U369" t="str">
            <v>Fraccionamiento</v>
          </cell>
          <cell r="V369" t="str">
            <v>JOYAS DEL ARTICO</v>
          </cell>
          <cell r="X369" t="str">
            <v>IGUALA DE LA INDEPENDENCIA</v>
          </cell>
          <cell r="Z369" t="str">
            <v>IGUALA DE LA INDEPENDENCIA</v>
          </cell>
          <cell r="AA369">
            <v>12</v>
          </cell>
          <cell r="AB369" t="str">
            <v>Guerrero</v>
          </cell>
          <cell r="AC369">
            <v>40024</v>
          </cell>
        </row>
        <row r="370">
          <cell r="M370" t="str">
            <v>VEQI750313KT1</v>
          </cell>
          <cell r="N370" t="str">
            <v>Morelos</v>
          </cell>
          <cell r="O370" t="str">
            <v>No</v>
          </cell>
          <cell r="P370" t="str">
            <v>Comercio al por mayor de productos farmacéuticos 
Comercio al por mayor de mobiliario, equipo e instrumental médico y de laboratorio 
Confección en serie de uniformes (escolares, industriales, etc.) y ropa de trabajo 
Comercio al por mayor de abarrotes 
Comercio al por mayor de artículos de papelería para uso escolar y de oficina</v>
          </cell>
          <cell r="Q370" t="str">
            <v>Avenida</v>
          </cell>
          <cell r="R370" t="str">
            <v>LOMAS DE TZOMPANTLE</v>
          </cell>
          <cell r="S370">
            <v>43</v>
          </cell>
          <cell r="T370">
            <v>0</v>
          </cell>
          <cell r="U370" t="str">
            <v>Fraccionamiento</v>
          </cell>
          <cell r="V370" t="str">
            <v>ZOMPANTLE</v>
          </cell>
          <cell r="W370">
            <v>7</v>
          </cell>
          <cell r="X370" t="str">
            <v>CUERNAVACA</v>
          </cell>
          <cell r="Y370">
            <v>7</v>
          </cell>
          <cell r="Z370" t="str">
            <v>CUERNAVACA</v>
          </cell>
          <cell r="AA370">
            <v>17</v>
          </cell>
          <cell r="AB370" t="str">
            <v>Morelos</v>
          </cell>
          <cell r="AC370">
            <v>62157</v>
          </cell>
        </row>
        <row r="371">
          <cell r="M371" t="str">
            <v>CSM210809GN7</v>
          </cell>
          <cell r="N371" t="str">
            <v>Nayarit</v>
          </cell>
          <cell r="O371" t="str">
            <v>No</v>
          </cell>
          <cell r="P371" t="str">
            <v>Comercio al por mayor de mobiliario, equipo e instrumental médico y de laboratorio 
Reparación y mantenimiento de otro equipo electrónico y de equipo de precisión</v>
          </cell>
          <cell r="Q371" t="str">
            <v>Calle</v>
          </cell>
          <cell r="R371" t="str">
            <v>QUERETARO</v>
          </cell>
          <cell r="S371">
            <v>89</v>
          </cell>
          <cell r="T371" t="str">
            <v>A</v>
          </cell>
          <cell r="U371" t="str">
            <v>Colonia</v>
          </cell>
          <cell r="V371" t="str">
            <v>VALLE DE BANDERAS</v>
          </cell>
          <cell r="X371" t="str">
            <v>VALLE DE BANDERAS</v>
          </cell>
          <cell r="Z371" t="str">
            <v>BAHIA DE BANDERAS</v>
          </cell>
          <cell r="AB371" t="str">
            <v>Nayarit</v>
          </cell>
          <cell r="AC371">
            <v>63730</v>
          </cell>
        </row>
        <row r="372">
          <cell r="M372" t="str">
            <v>HEVG920808DW5</v>
          </cell>
          <cell r="N372" t="str">
            <v>Guerrero</v>
          </cell>
          <cell r="O372" t="str">
            <v>No</v>
          </cell>
          <cell r="P372" t="str">
            <v>Comercio al por mayor de mobiliario, equipo e instrumental médico y de laboratorio
Reparación y mantenimiento de maquinaria y equipo industrial
Reparación y mantenimiento de maquinaria y equipo comercial y de servicios
Comercio al por mayor de equipo y material eléctrico
Otras construcciones de ingeniería civil u obra pesada</v>
          </cell>
          <cell r="Q372" t="str">
            <v>Calle</v>
          </cell>
          <cell r="R372" t="str">
            <v>QUINTANA ROO</v>
          </cell>
          <cell r="S372">
            <v>1</v>
          </cell>
          <cell r="T372">
            <v>0</v>
          </cell>
          <cell r="U372" t="str">
            <v>Colonia</v>
          </cell>
          <cell r="V372" t="str">
            <v>CENTRO</v>
          </cell>
          <cell r="W372">
            <v>29</v>
          </cell>
          <cell r="X372" t="str">
            <v>CHILPANCINGO DE LOS BRAVO</v>
          </cell>
          <cell r="Y372">
            <v>29</v>
          </cell>
          <cell r="Z372" t="str">
            <v>CHILPANCINGO DE LOS BRAVO</v>
          </cell>
          <cell r="AA372">
            <v>12</v>
          </cell>
          <cell r="AB372" t="str">
            <v>Guerrero</v>
          </cell>
          <cell r="AC372">
            <v>39000</v>
          </cell>
        </row>
        <row r="373">
          <cell r="M373" t="str">
            <v>SIF1204243E9</v>
          </cell>
          <cell r="N373" t="str">
            <v>Oaxaca</v>
          </cell>
          <cell r="O373" t="str">
            <v>No</v>
          </cell>
          <cell r="P373" t="str">
            <v>Comercio al por mayor de productos farmacéuticos
Comercio al por mayor de mobiliario, equipo e instrumental médico y de laboratorio
Farmacias sin minisúper</v>
          </cell>
          <cell r="Q373" t="str">
            <v>Calle</v>
          </cell>
          <cell r="R373" t="str">
            <v>FAUSTINO G. OLIVERA</v>
          </cell>
          <cell r="S373">
            <v>305</v>
          </cell>
          <cell r="T373">
            <v>0</v>
          </cell>
          <cell r="U373" t="str">
            <v>Ciudad</v>
          </cell>
          <cell r="V373" t="str">
            <v>LUIS JIMENEZ FIGUEROA</v>
          </cell>
          <cell r="X373" t="str">
            <v>OAXACA DE JUAREZ</v>
          </cell>
          <cell r="Z373" t="str">
            <v>OAXACA DE JUAREZ</v>
          </cell>
          <cell r="AB373" t="str">
            <v>Oaxaca</v>
          </cell>
          <cell r="AC373">
            <v>68070</v>
          </cell>
        </row>
        <row r="374">
          <cell r="M374" t="str">
            <v>ZAP220929ND6</v>
          </cell>
          <cell r="N374" t="str">
            <v>Jalisco</v>
          </cell>
          <cell r="O374" t="str">
            <v>No</v>
          </cell>
          <cell r="P374" t="str">
            <v>Farmacias sin minisúper</v>
          </cell>
          <cell r="Q374" t="str">
            <v>Avenida</v>
          </cell>
          <cell r="R374" t="str">
            <v>AMARANTO</v>
          </cell>
          <cell r="S374" t="str">
            <v>441</v>
          </cell>
          <cell r="T374">
            <v>276</v>
          </cell>
          <cell r="U374" t="str">
            <v>Colonia</v>
          </cell>
          <cell r="V374" t="str">
            <v>COLEGIO DEL AIRE</v>
          </cell>
          <cell r="X374" t="str">
            <v>ZAPOPAN</v>
          </cell>
          <cell r="Z374" t="str">
            <v>JALISCO</v>
          </cell>
          <cell r="AB374" t="str">
            <v>Jalisco</v>
          </cell>
          <cell r="AC374">
            <v>45200</v>
          </cell>
        </row>
        <row r="375">
          <cell r="M375" t="str">
            <v>LORJ800324CU2</v>
          </cell>
          <cell r="N375" t="str">
            <v>Guerrero</v>
          </cell>
          <cell r="O375" t="str">
            <v>No</v>
          </cell>
          <cell r="P375" t="str">
            <v>Asalariado 
Impresión de formas continuas y otros impresos 
Confección en serie de uniformes (escolares, industriales, etc.) y ropa de trabajo 
Impresión de libros, periódicos y revistas por contrato 
Otros servicios de publicidad 
Comercio al por mayor de artículos de papelería para uso escolar y de oficina 
Comercio al por mayor de mobiliario, equipo e instrumental médico y de laboratorio 
Comercio al por mayor de equipo y accesorios de cómputo
Comercio al por mayor de mobiliario y equipo de oficina 
Comercio al por mayor de artículos y aparatos deportivos</v>
          </cell>
          <cell r="Q375" t="str">
            <v>Andador</v>
          </cell>
          <cell r="R375" t="str">
            <v>TULIPANES</v>
          </cell>
          <cell r="S375" t="str">
            <v>4-B</v>
          </cell>
          <cell r="T375">
            <v>0</v>
          </cell>
          <cell r="U375" t="str">
            <v>Colonia</v>
          </cell>
          <cell r="V375" t="str">
            <v>VILLAS SILVESTRE</v>
          </cell>
          <cell r="X375" t="str">
            <v>CHILPANCINGO</v>
          </cell>
          <cell r="Y375">
            <v>29</v>
          </cell>
          <cell r="Z375" t="str">
            <v>CHILPANCINGO DE LOS BRAVO</v>
          </cell>
          <cell r="AA375">
            <v>12</v>
          </cell>
          <cell r="AB375" t="str">
            <v>Guerrero</v>
          </cell>
          <cell r="AC375">
            <v>39010</v>
          </cell>
        </row>
        <row r="376">
          <cell r="M376" t="str">
            <v>SOPO590506J27</v>
          </cell>
          <cell r="N376" t="str">
            <v>Guerrero</v>
          </cell>
          <cell r="O376" t="str">
            <v>No</v>
          </cell>
          <cell r="P376" t="str">
            <v>Impresión de libros, periódicos y revistas por contrato 
Comercio al por mayor de artículos de papelería para uso escolar y de oficina
Confección en serie de uniformes (escolares, industriales, etc.) y ropa de trabajo
Comercio al por mayor de mobiliario, equipo e instrumental médico y de laboratorio 
Comercio al por mayor de productos farmacéuticos 
Comercio al por mayor de mobiliario y equipo de oficina
Comercio al por mayor de equipo y accesorios de cómputo 
Otros servicios de publicidad</v>
          </cell>
          <cell r="Q376" t="str">
            <v>Calle</v>
          </cell>
          <cell r="R376" t="str">
            <v>TEOFILO OLEA Y LEVA</v>
          </cell>
          <cell r="S376">
            <v>30</v>
          </cell>
          <cell r="T376">
            <v>0</v>
          </cell>
          <cell r="U376" t="str">
            <v>Colonia</v>
          </cell>
          <cell r="V376" t="str">
            <v>CENTRO</v>
          </cell>
          <cell r="W376">
            <v>29</v>
          </cell>
          <cell r="X376" t="str">
            <v>CHILPANCINGO DE LOS BRAVO</v>
          </cell>
          <cell r="Y376">
            <v>29</v>
          </cell>
          <cell r="Z376" t="str">
            <v>CHILPANCINGO DE LOS BRAVO</v>
          </cell>
          <cell r="AA376">
            <v>12</v>
          </cell>
          <cell r="AB376" t="str">
            <v>Guerrero</v>
          </cell>
          <cell r="AC376">
            <v>39000</v>
          </cell>
        </row>
        <row r="377">
          <cell r="M377" t="str">
            <v>CGD1002247J8</v>
          </cell>
          <cell r="N377" t="str">
            <v>Guerrero</v>
          </cell>
          <cell r="O377" t="str">
            <v>No</v>
          </cell>
          <cell r="P377" t="str">
            <v>Construcción de obras para el tratamiento, distribución y suministro de agua y drenaje
 Administración y supervisión de construcción de obras para el tratamiento, distribución y suministro de agua, drenaje y riego</v>
          </cell>
          <cell r="Q377" t="str">
            <v>Calle</v>
          </cell>
          <cell r="R377" t="str">
            <v>MEXICO</v>
          </cell>
          <cell r="S377" t="str">
            <v>MANZANA 12 LOTE 9</v>
          </cell>
          <cell r="T377">
            <v>0</v>
          </cell>
          <cell r="U377" t="str">
            <v>Colonia</v>
          </cell>
          <cell r="V377" t="str">
            <v>PRIMER CONGRESO DE ANAHUAC</v>
          </cell>
          <cell r="X377" t="str">
            <v>CHILPANCINGO</v>
          </cell>
          <cell r="Y377">
            <v>29</v>
          </cell>
          <cell r="Z377" t="str">
            <v>CHILPANCINGO DE LOS BRAVO</v>
          </cell>
          <cell r="AA377">
            <v>12</v>
          </cell>
          <cell r="AB377" t="str">
            <v>Guerrero</v>
          </cell>
          <cell r="AC377">
            <v>39044</v>
          </cell>
        </row>
        <row r="378">
          <cell r="M378" t="str">
            <v>CAJJ830121CW9</v>
          </cell>
          <cell r="N378" t="str">
            <v>Guerrero</v>
          </cell>
          <cell r="O378" t="str">
            <v>No</v>
          </cell>
          <cell r="P378" t="str">
            <v>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productos farmacéuticos 
Comercio al por mayor de electrodomésticos menores y aparatos de línea blanca 
Comercio al por mayor de equipo y material eléctrico 
Comercio al por mayor de maquinaria y equipo para otros servicios y para
actividades comerciales
Comercio al por mayor de blancos 
Otros servicios de limpieza 
Comercio al por mayor de otra maquinaria y equipo de uso general</v>
          </cell>
          <cell r="Q378" t="str">
            <v>Calle</v>
          </cell>
          <cell r="R378" t="str">
            <v>FLORENCIO VILLAREAL</v>
          </cell>
          <cell r="S378" t="str">
            <v>17 A</v>
          </cell>
          <cell r="T378" t="str">
            <v>PETAQUILLAS</v>
          </cell>
          <cell r="U378" t="str">
            <v>Colonia</v>
          </cell>
          <cell r="V378" t="str">
            <v>SAN AGUSTIN</v>
          </cell>
          <cell r="X378" t="str">
            <v>PETAQUILLAS</v>
          </cell>
          <cell r="Y378">
            <v>29</v>
          </cell>
          <cell r="Z378" t="str">
            <v>CHILPANCINGO DE LOS BRAVO</v>
          </cell>
          <cell r="AA378">
            <v>12</v>
          </cell>
          <cell r="AB378" t="str">
            <v>Guerrero</v>
          </cell>
          <cell r="AC378">
            <v>39105</v>
          </cell>
        </row>
        <row r="379">
          <cell r="M379" t="str">
            <v>CAOJ040511C85</v>
          </cell>
          <cell r="N379" t="str">
            <v>Guerrero</v>
          </cell>
          <cell r="O379" t="str">
            <v>No</v>
          </cell>
          <cell r="P379" t="str">
            <v>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maquinaria y equipo para otros servicios y para actividades comerciales
Comercio al por mayor de electrodomésticos menores y aparatos de línea blanca 
Comercio al por menor de artículos para la limpieza 
Comercio al por mayor de equipo y material eléctrico
Comercio al por menor de llantas y cámaras, corbatas, válvulas de cámara y tapones para automóviles, camionetas y camiones de motor
Comercio al por menor de blancos Comercio al por menor en ferreterías y tlapalerías 
Comercio al por mayor de productos farmacéuticos</v>
          </cell>
          <cell r="Q379" t="str">
            <v>Calle</v>
          </cell>
          <cell r="R379" t="str">
            <v>MARGARITO DAMIAN VARGAS</v>
          </cell>
          <cell r="S379">
            <v>16</v>
          </cell>
          <cell r="T379" t="str">
            <v>NA</v>
          </cell>
          <cell r="U379" t="str">
            <v>Colonia</v>
          </cell>
          <cell r="V379" t="str">
            <v>CENTRO</v>
          </cell>
          <cell r="W379">
            <v>29</v>
          </cell>
          <cell r="X379" t="str">
            <v>CHILPANCINGO DE LOS BRAVOS</v>
          </cell>
          <cell r="Y379">
            <v>29</v>
          </cell>
          <cell r="Z379" t="str">
            <v>CHILPANCINGO DE LOS BRAVOS</v>
          </cell>
          <cell r="AA379">
            <v>12</v>
          </cell>
          <cell r="AB379" t="str">
            <v>Guerrero</v>
          </cell>
          <cell r="AC379">
            <v>39000</v>
          </cell>
        </row>
        <row r="380">
          <cell r="M380" t="str">
            <v>INE110624GQ5</v>
          </cell>
          <cell r="N380" t="str">
            <v>Guanajuato</v>
          </cell>
          <cell r="O380" t="str">
            <v>No</v>
          </cell>
          <cell r="P380" t="str">
            <v>Otros servicios profesionales, científicos y técnicos 
Hospitales del sector privado dedicados a otras especialidades médicas que requieran de título de médico conforme a las leyes
Hospitales generales del sector privado que requieran de título de médico conforme a las leyes
Comercio al por mayor de mobiliario, equipo e instrumental médico y de laboratorio 
Comercio al por mayor de productos farmacéuticos 
Otros servicios de consultoría científica y técnica 
Consultorios de medicina especializada pertenecientes al sector privado que cuenten con título de médico conforme a las leyes
Laboratorios médicos y de diagnóstico pertenecientes al sector privado
Consultorios de medicina general pertenecientes al sector privado que cuenten con título de médico conforme a las leyes</v>
          </cell>
          <cell r="Q380" t="str">
            <v>Calle</v>
          </cell>
          <cell r="R380" t="str">
            <v>SAN FRANCISCO</v>
          </cell>
          <cell r="S380" t="str">
            <v>104-A</v>
          </cell>
          <cell r="T380">
            <v>202</v>
          </cell>
          <cell r="U380" t="str">
            <v>Colonia</v>
          </cell>
          <cell r="V380" t="str">
            <v>LA MARTINICA</v>
          </cell>
          <cell r="X380" t="str">
            <v>OTRA NO ESPECIFICADA EN EL CATALOGO</v>
          </cell>
          <cell r="Z380" t="str">
            <v>LEÓN</v>
          </cell>
          <cell r="AB380" t="str">
            <v>Guanajuato</v>
          </cell>
          <cell r="AC380">
            <v>37500</v>
          </cell>
        </row>
        <row r="381">
          <cell r="M381" t="str">
            <v>FME180222CR5</v>
          </cell>
          <cell r="N381" t="str">
            <v>Morelos</v>
          </cell>
          <cell r="O381" t="str">
            <v>No</v>
          </cell>
          <cell r="P381" t="str">
            <v>Comercio al por mayor de productos farmaceuticos</v>
          </cell>
          <cell r="Q381" t="str">
            <v>Calle</v>
          </cell>
          <cell r="R381" t="str">
            <v>SONORA</v>
          </cell>
          <cell r="S381" t="str">
            <v>SN</v>
          </cell>
          <cell r="T381" t="str">
            <v>NAVE 7</v>
          </cell>
          <cell r="U381" t="str">
            <v>Colonia</v>
          </cell>
          <cell r="V381" t="str">
            <v>RICARDO FLORES MAGON</v>
          </cell>
          <cell r="W381">
            <v>7</v>
          </cell>
          <cell r="X381" t="str">
            <v>CUERNAVACA</v>
          </cell>
          <cell r="Y381">
            <v>7</v>
          </cell>
          <cell r="Z381" t="str">
            <v>CUERNAVACA</v>
          </cell>
          <cell r="AA381">
            <v>17</v>
          </cell>
          <cell r="AB381" t="str">
            <v>Morelos</v>
          </cell>
          <cell r="AC381">
            <v>62370</v>
          </cell>
        </row>
        <row r="382">
          <cell r="M382" t="str">
            <v>WAC190206547</v>
          </cell>
          <cell r="N382" t="str">
            <v>Ciudad de México</v>
          </cell>
          <cell r="O382" t="str">
            <v>No</v>
          </cell>
          <cell r="P382" t="str">
            <v>Comercio al por menor de aparatos ortopédicos 
Comercio al por mayor de productos farmacéuticos 
Comercio al por mayor de mobiliario, equipo e instrumental médico y de laboratorio 
Laboratorios médicos y de diagnóstico pertenecientes al sector privado 
Consultorios de medicina especializada pertenecientes al sector privado que cuenten con título de médico conforme a las leyes
Alquiler de Otros inmuebles 
Servicios de ambulancias</v>
          </cell>
          <cell r="Q382" t="str">
            <v>Calle</v>
          </cell>
          <cell r="R382" t="str">
            <v>CRACOVIA</v>
          </cell>
          <cell r="S382">
            <v>72</v>
          </cell>
          <cell r="T382" t="str">
            <v>A 205 P 101</v>
          </cell>
          <cell r="U382" t="str">
            <v>Colonia</v>
          </cell>
          <cell r="V382" t="str">
            <v>SAN ÁNGEL</v>
          </cell>
          <cell r="X382" t="str">
            <v>OTRA NO ESPECIFICADA EN EL CATALOGO</v>
          </cell>
          <cell r="Z382" t="str">
            <v>ALVARO OBREGÓN</v>
          </cell>
          <cell r="AB382" t="str">
            <v>Ciudad de México</v>
          </cell>
          <cell r="AC382">
            <v>1000</v>
          </cell>
        </row>
        <row r="383">
          <cell r="M383" t="str">
            <v>EME7905301M7</v>
          </cell>
          <cell r="N383" t="str">
            <v>Ciudad de México</v>
          </cell>
          <cell r="O383" t="str">
            <v>No</v>
          </cell>
          <cell r="P383" t="str">
            <v>Comercio al por mayor de mobiliario, equipo e instrumental médico y de laboratorio 
Reparación y mantenimiento de otro equipo electrónico y de equipo de precisión</v>
          </cell>
          <cell r="Q383" t="str">
            <v>Avenida</v>
          </cell>
          <cell r="R383" t="str">
            <v>Revolución</v>
          </cell>
          <cell r="S383">
            <v>756</v>
          </cell>
          <cell r="T383" t="str">
            <v>N/A</v>
          </cell>
          <cell r="U383" t="str">
            <v>Colonia</v>
          </cell>
          <cell r="V383" t="str">
            <v>San Juan</v>
          </cell>
          <cell r="W383">
            <v>9</v>
          </cell>
          <cell r="X383" t="str">
            <v>Ciudad de México</v>
          </cell>
          <cell r="Y383">
            <v>14</v>
          </cell>
          <cell r="Z383" t="str">
            <v>Benito Juárez</v>
          </cell>
          <cell r="AA383">
            <v>9</v>
          </cell>
          <cell r="AB383" t="str">
            <v>Ciudad de México</v>
          </cell>
          <cell r="AC383">
            <v>3730</v>
          </cell>
        </row>
        <row r="384">
          <cell r="M384" t="str">
            <v>CDM190122ABA</v>
          </cell>
          <cell r="N384" t="str">
            <v>Morelos</v>
          </cell>
          <cell r="O384" t="str">
            <v>No</v>
          </cell>
          <cell r="P384" t="str">
            <v xml:space="preserve">Comercio al por mayor de productos farmaceuticos 
Otros intermedarios de comercio al por mayor
Comercio al por mayor de mobiliario, equipo e instrumental medico y de laboratorio
Otros intemedarios del comercio al por menor </v>
          </cell>
          <cell r="Q384" t="str">
            <v>Calle</v>
          </cell>
          <cell r="R384" t="str">
            <v>SONORA</v>
          </cell>
          <cell r="S384" t="str">
            <v>SN</v>
          </cell>
          <cell r="T384">
            <v>11</v>
          </cell>
          <cell r="U384" t="str">
            <v>Colonia</v>
          </cell>
          <cell r="V384" t="str">
            <v>RICARDO FLORES MAGON</v>
          </cell>
          <cell r="W384">
            <v>7</v>
          </cell>
          <cell r="X384" t="str">
            <v>CUERNAVACA</v>
          </cell>
          <cell r="Y384">
            <v>7</v>
          </cell>
          <cell r="Z384" t="str">
            <v>CUERNAVACA</v>
          </cell>
          <cell r="AA384">
            <v>17</v>
          </cell>
          <cell r="AB384" t="str">
            <v>Morelos</v>
          </cell>
          <cell r="AC384">
            <v>62370</v>
          </cell>
        </row>
        <row r="385">
          <cell r="M385" t="str">
            <v>HCO121019IZA</v>
          </cell>
          <cell r="N385" t="str">
            <v>Guerrero</v>
          </cell>
          <cell r="O385" t="str">
            <v>No</v>
          </cell>
          <cell r="P385" t="str">
            <v>Construcción de obras de urbanización 
Construcción de carreteras, autopistas, terracerías, puentes, pasos a desnivel y aeropistas
Otras construcciones de ingeniería civil u obra pesada
Comercio al por mayor de mobiliario y equipo de oficina 
Comercio al por mayor de equipo y accesorios de cómputo 
Comercio al por mayor de maquinaria y equipo para otros servicios y para actividades comerciales
Comercio al por mayor de artículos de papelería para uso escolar y de oficina</v>
          </cell>
          <cell r="Q385" t="str">
            <v>Calle</v>
          </cell>
          <cell r="R385" t="str">
            <v>PROFESOR CELSO LOPEZ</v>
          </cell>
          <cell r="S385" t="str">
            <v>MANZANA 3</v>
          </cell>
          <cell r="T385" t="str">
            <v>LOTE 7</v>
          </cell>
          <cell r="U385" t="str">
            <v>Colonia</v>
          </cell>
          <cell r="V385" t="str">
            <v>UNIDAD MAGISTERIAL</v>
          </cell>
          <cell r="X385" t="str">
            <v>CHILPANCINGO</v>
          </cell>
          <cell r="Y385">
            <v>29</v>
          </cell>
          <cell r="Z385" t="str">
            <v>CHILPANCINGO DE LOS BRAVO</v>
          </cell>
          <cell r="AA385">
            <v>12</v>
          </cell>
          <cell r="AB385" t="str">
            <v>Guerrero</v>
          </cell>
          <cell r="AC385">
            <v>39060</v>
          </cell>
        </row>
        <row r="386">
          <cell r="M386" t="str">
            <v>LIRE8510192X6</v>
          </cell>
          <cell r="N386" t="str">
            <v>Guerrero</v>
          </cell>
          <cell r="O386" t="str">
            <v>No</v>
          </cell>
          <cell r="P386" t="str">
            <v>Comercio al por mayor de artículos de papelería para uso escolar y de oficina 
Comercio al por menor de artículos para la limpieza 
Comercio al por mayor de mobiliario, equipo e instrumental médico y de laboratorio 
Comercio al por mayor de equipo y accesorios de cómputo 
Comercio al por menor de computadoras y sus accesorios 
Comercio al por mayor de mobiliario y equipo de oficina 
Comercio al por mayor de electrodomésticos menores y aparatos de línea blanca 
Comercio al por menor de llantas y cámaras, corbatas, válvulas de cámara y tapones para automóviles, camionetas y camiones de motor
Comercio al por menor de muebles para el hogar 
Comercio al por menor en ferreterías y tlapalerías</v>
          </cell>
          <cell r="Q386" t="str">
            <v>Calle</v>
          </cell>
          <cell r="R386" t="str">
            <v>REPUBLICA DE PANAMA</v>
          </cell>
          <cell r="S386" t="str">
            <v>MZ19 LT9</v>
          </cell>
          <cell r="T386" t="str">
            <v>SN</v>
          </cell>
          <cell r="U386" t="str">
            <v>Colonia</v>
          </cell>
          <cell r="V386" t="str">
            <v>PPS</v>
          </cell>
          <cell r="W386">
            <v>29</v>
          </cell>
          <cell r="X386" t="str">
            <v>CHILPANCINGO DE LOS BRAVO</v>
          </cell>
          <cell r="Y386">
            <v>29</v>
          </cell>
          <cell r="Z386" t="str">
            <v>CHILPANCINGO DE LOS BRAVO</v>
          </cell>
          <cell r="AA386">
            <v>12</v>
          </cell>
          <cell r="AB386" t="str">
            <v>Guerrero</v>
          </cell>
          <cell r="AC386">
            <v>39010</v>
          </cell>
        </row>
        <row r="387">
          <cell r="M387" t="str">
            <v>HGA2203235L8</v>
          </cell>
          <cell r="N387" t="str">
            <v>Ciudad de México</v>
          </cell>
          <cell r="O387" t="str">
            <v>No</v>
          </cell>
          <cell r="P387" t="str">
            <v>Comercio al por mayor de mobiliario, equipo e instrumental médico y de laboratorio
Comercio al por mayor de equipo y accesorios de cómputo
Reparación y mantenimiento de otro equipo electrónico y de equipo de precisión</v>
          </cell>
          <cell r="Q387" t="str">
            <v>Avenida</v>
          </cell>
          <cell r="R387" t="str">
            <v>CANAL DE RIO CHURUBUSCO</v>
          </cell>
          <cell r="S387" t="str">
            <v>MZ 29 LT 10 Y 11</v>
          </cell>
          <cell r="T387">
            <v>0</v>
          </cell>
          <cell r="U387" t="str">
            <v>Colonia</v>
          </cell>
          <cell r="V387" t="str">
            <v>SAN JOSE ACULCO</v>
          </cell>
          <cell r="X387" t="str">
            <v>IZTAPALAPA</v>
          </cell>
          <cell r="Z387" t="str">
            <v>DELEGACION IZTAPALAPA</v>
          </cell>
          <cell r="AA387">
            <v>9</v>
          </cell>
          <cell r="AB387" t="str">
            <v>Ciudad de México</v>
          </cell>
          <cell r="AC387">
            <v>9410</v>
          </cell>
        </row>
        <row r="388">
          <cell r="M388" t="str">
            <v>EME7905301M7</v>
          </cell>
          <cell r="N388" t="str">
            <v>Ciudad de México</v>
          </cell>
          <cell r="O388" t="str">
            <v>No</v>
          </cell>
          <cell r="P388" t="str">
            <v>Comercio al por mayor de mobiliario, equipo e instrumental médico y de laboratorio 
Reparación y mantenimiento de otro equipo electrónico y de equipo de precisión</v>
          </cell>
          <cell r="Q388" t="str">
            <v>Avenida</v>
          </cell>
          <cell r="R388" t="str">
            <v>Revolución</v>
          </cell>
          <cell r="S388">
            <v>756</v>
          </cell>
          <cell r="T388" t="str">
            <v>N/A</v>
          </cell>
          <cell r="U388" t="str">
            <v>Colonia</v>
          </cell>
          <cell r="V388" t="str">
            <v>San Juan</v>
          </cell>
          <cell r="X388" t="str">
            <v>Benito Juárez</v>
          </cell>
          <cell r="Y388">
            <v>14</v>
          </cell>
          <cell r="Z388" t="str">
            <v>Benito Juárez</v>
          </cell>
          <cell r="AA388">
            <v>9</v>
          </cell>
          <cell r="AB388" t="str">
            <v>Ciudad de México</v>
          </cell>
          <cell r="AC388">
            <v>3730</v>
          </cell>
        </row>
        <row r="389">
          <cell r="M389" t="str">
            <v>CDM190122ABA</v>
          </cell>
          <cell r="N389" t="str">
            <v>Morelos</v>
          </cell>
          <cell r="O389" t="str">
            <v>No</v>
          </cell>
          <cell r="P389" t="str">
            <v xml:space="preserve">Comercio al por mayor de productos farmaceuticos 
Otros intermedarios de comercio al por mayor
Comercio al por mayor de mobiliario, equipo e instrumental medico y de laboratorio
Otros intemedarios del comercio al por menor </v>
          </cell>
          <cell r="Q389" t="str">
            <v>Calle</v>
          </cell>
          <cell r="R389" t="str">
            <v>SONORA</v>
          </cell>
          <cell r="S389" t="str">
            <v>SN</v>
          </cell>
          <cell r="T389">
            <v>11</v>
          </cell>
          <cell r="U389" t="str">
            <v>Colonia</v>
          </cell>
          <cell r="V389" t="str">
            <v>RICARDO FLORES MAGON</v>
          </cell>
          <cell r="X389" t="str">
            <v>CUERNAVACA</v>
          </cell>
          <cell r="Y389">
            <v>7</v>
          </cell>
          <cell r="Z389" t="str">
            <v>CUERNAVACA</v>
          </cell>
          <cell r="AA389">
            <v>17</v>
          </cell>
          <cell r="AB389" t="str">
            <v>Morelos</v>
          </cell>
          <cell r="AC389">
            <v>62370</v>
          </cell>
        </row>
        <row r="390">
          <cell r="M390" t="str">
            <v>HCO121019IZA</v>
          </cell>
          <cell r="N390" t="str">
            <v>Guerrero</v>
          </cell>
          <cell r="O390" t="str">
            <v>No</v>
          </cell>
          <cell r="P390" t="str">
            <v>Construcción de obras de urbanización 
Construcción de carreteras, autopistas, terracerías, puentes, pasos a desnivel y aeropistas
Otras construcciones de ingeniería civil u obra pesada
Comercio al por mayor de mobiliario y equipo de oficina 
Comercio al por mayor de equipo y accesorios de cómputo 
Comercio al por mayor de maquinaria y equipo para otros servicios y para actividades comerciales
Comercio al por mayor de artículos de papelería para uso escolar y de oficina</v>
          </cell>
          <cell r="Q390" t="str">
            <v>Calle</v>
          </cell>
          <cell r="R390" t="str">
            <v>PROFESOR CELSO LOPEZ</v>
          </cell>
          <cell r="S390" t="str">
            <v>MANZANA 3</v>
          </cell>
          <cell r="T390" t="str">
            <v>LOTE 7</v>
          </cell>
          <cell r="U390" t="str">
            <v>Colonia</v>
          </cell>
          <cell r="V390" t="str">
            <v>UNIDAD MAGISTERIAL</v>
          </cell>
          <cell r="X390" t="str">
            <v>CHILPANCINGO DE LOS BRAVO</v>
          </cell>
          <cell r="Y390">
            <v>29</v>
          </cell>
          <cell r="Z390" t="str">
            <v>CHILPANCINGO DE LOS BRAVO</v>
          </cell>
          <cell r="AA390">
            <v>12</v>
          </cell>
          <cell r="AB390" t="str">
            <v>Guerrero</v>
          </cell>
          <cell r="AC390">
            <v>39060</v>
          </cell>
        </row>
        <row r="391">
          <cell r="M391" t="str">
            <v>LIRE8510192X6</v>
          </cell>
          <cell r="N391" t="str">
            <v>Guerrero</v>
          </cell>
          <cell r="O391" t="str">
            <v>No</v>
          </cell>
          <cell r="P391" t="str">
            <v>Comercio al por mayor de artículos de papelería para uso escolar y de oficina 
Comercio al por menor de artículos para la limpieza 
Comercio al por mayor de mobiliario, equipo e instrumental médico y de laboratorio 
Comercio al por mayor de equipo y accesorios de cómputo 
Comercio al por menor de computadoras y sus accesorios 
Comercio al por mayor de mobiliario y equipo de oficina 
Comercio al por mayor de electrodomésticos menores y aparatos de línea blanca 
Comercio al por menor de llantas y cámaras, corbatas, válvulas de cámara y tapones para automóviles, camionetas y camiones de motor
Comercio al por menor de muebles para el hogar 
Comercio al por menor en ferreterías y tlapalerías</v>
          </cell>
          <cell r="Q391" t="str">
            <v>Calle</v>
          </cell>
          <cell r="R391" t="str">
            <v>REPUBLICA DE PANAMA</v>
          </cell>
          <cell r="S391" t="str">
            <v>MZ19 LT9</v>
          </cell>
          <cell r="T391" t="str">
            <v>SN</v>
          </cell>
          <cell r="U391" t="str">
            <v>Colonia</v>
          </cell>
          <cell r="V391" t="str">
            <v>PPS</v>
          </cell>
          <cell r="X391" t="str">
            <v>CHILPANCINGO DE LOS BRAVO</v>
          </cell>
          <cell r="Y391">
            <v>29</v>
          </cell>
          <cell r="Z391" t="str">
            <v>CHILPANCINGO DE LOS BRAVO</v>
          </cell>
          <cell r="AA391">
            <v>12</v>
          </cell>
          <cell r="AB391" t="str">
            <v>Guerrero</v>
          </cell>
          <cell r="AC391">
            <v>39010</v>
          </cell>
        </row>
        <row r="392">
          <cell r="M392" t="str">
            <v>IPU100323RH3</v>
          </cell>
          <cell r="N392" t="str">
            <v>Guerrero</v>
          </cell>
          <cell r="O392" t="str">
            <v>No</v>
          </cell>
          <cell r="P392" t="str">
            <v>Autotransporte local de materiales y residuos peligrosos cuyo radio de acción se limita al área metropolitana, municipio o localidad en que operan
Autotransporte foráneo de materiales y residuos peligrosos</v>
          </cell>
          <cell r="Q392" t="str">
            <v>Avenida</v>
          </cell>
          <cell r="R392" t="str">
            <v>VASCO DE GAMA</v>
          </cell>
          <cell r="S392">
            <v>8</v>
          </cell>
          <cell r="T392">
            <v>5</v>
          </cell>
          <cell r="U392" t="str">
            <v>Fraccionamiento</v>
          </cell>
          <cell r="V392" t="str">
            <v>COSTA AZUL</v>
          </cell>
          <cell r="X392" t="str">
            <v>ACAPULCO DE JUAREZ</v>
          </cell>
          <cell r="Y392">
            <v>1</v>
          </cell>
          <cell r="Z392" t="str">
            <v>ACAPULCO DE JUAREZ</v>
          </cell>
          <cell r="AA392">
            <v>12</v>
          </cell>
          <cell r="AB392" t="str">
            <v>Guerrero</v>
          </cell>
          <cell r="AC392">
            <v>39850</v>
          </cell>
        </row>
        <row r="393">
          <cell r="M393" t="str">
            <v>HGA2203235L8</v>
          </cell>
          <cell r="N393" t="str">
            <v>Ciudad de México</v>
          </cell>
          <cell r="O393" t="str">
            <v>No</v>
          </cell>
          <cell r="P393" t="str">
            <v>Comercio al por mayor de mobiliario, equipo e instrumental médico y de laboratorio
Comercio al por mayor de equipo y accesorios de cómputo
Reparación y mantenimiento de otro equipo electrónico y de equipo de precisión</v>
          </cell>
          <cell r="Q393" t="str">
            <v>Avenida</v>
          </cell>
          <cell r="R393" t="str">
            <v>CANAL DE RIO CHURUBUSCO</v>
          </cell>
          <cell r="S393" t="str">
            <v>MZ 29 LT 10 Y 11</v>
          </cell>
          <cell r="T393">
            <v>0</v>
          </cell>
          <cell r="U393" t="str">
            <v>Colonia</v>
          </cell>
          <cell r="V393" t="str">
            <v>SAN JOSE ACULCO</v>
          </cell>
          <cell r="X393" t="str">
            <v>DELEGACION IZTAPALAPA</v>
          </cell>
          <cell r="Z393" t="str">
            <v>DELEGACION IZTAPALAPA</v>
          </cell>
          <cell r="AA393">
            <v>9</v>
          </cell>
          <cell r="AB393" t="str">
            <v>Ciudad de México</v>
          </cell>
          <cell r="AC393">
            <v>9410</v>
          </cell>
        </row>
        <row r="394">
          <cell r="M394" t="str">
            <v>GURG951216DJ4</v>
          </cell>
          <cell r="N394" t="str">
            <v>Guerrero</v>
          </cell>
          <cell r="O394" t="str">
            <v>No</v>
          </cell>
          <cell r="P394" t="str">
            <v>Escuelas del sector privado para la capacitación de ejecutivos, que tengan autorización o reconocimiento de validez oficial de estudios, en los términos de la Ley General de Educación
Comercio al por menor en ferreterías y tlapalerías
Comercio al por mayor de artículos de papelería para uso escolar y de oficina
Comercio al por mayor de pintura (Excepto en aerosol)
Comercio al por menor de artículos para la limpieza
Comercio al por mayor de madera
Reparación mecánica en general de automóviles y camiones
Alineación y balanceo de automóviles y camiones
Reparación del sistema eléctrico de automóviles y camiones
Otro autotransporte local de carga general
Manejo de desechos no peligrosos y servicios de remediación a zonas dañadas por desechos no peligrosos
Estacionamientos y pensiones para automóviles
Hojalatería y pintura de automóviles y camiones
Comercio al por mayor de equipo y accesorios de cómputo
Otras reparaciones mecánicas y eléctricas de automóviles y camiones
Lavado y lubricado de automóviles y camiones</v>
          </cell>
          <cell r="Q394" t="str">
            <v>Calle</v>
          </cell>
          <cell r="R394" t="str">
            <v>AYUTLA</v>
          </cell>
          <cell r="S394" t="str">
            <v>8</v>
          </cell>
          <cell r="T394"/>
          <cell r="U394" t="str">
            <v>Colonia</v>
          </cell>
          <cell r="V394" t="str">
            <v>PROGRESO</v>
          </cell>
          <cell r="X394" t="str">
            <v>CHILPANCINGO DE LOS BRAVO</v>
          </cell>
          <cell r="Y394">
            <v>29</v>
          </cell>
          <cell r="Z394" t="str">
            <v>CHILPANCINGO DE LOS BRAVO</v>
          </cell>
          <cell r="AA394">
            <v>12</v>
          </cell>
          <cell r="AB394" t="str">
            <v>Guerrero</v>
          </cell>
          <cell r="AC394">
            <v>39050</v>
          </cell>
        </row>
        <row r="395">
          <cell r="M395" t="str">
            <v>REM8810176J7</v>
          </cell>
          <cell r="N395" t="str">
            <v>Ciudad de México</v>
          </cell>
          <cell r="O395" t="str">
            <v>No</v>
          </cell>
          <cell r="P395" t="str">
            <v>Comercio al por mayor de mobiliario, equipo e instrumental médico y de laboratorio 
Reparación y mantenimiento de maquinaria y equipo comercial y de servicios</v>
          </cell>
          <cell r="Q395" t="str">
            <v>Calzada</v>
          </cell>
          <cell r="R395" t="str">
            <v>TLALPAN</v>
          </cell>
          <cell r="S395">
            <v>4892</v>
          </cell>
          <cell r="T395"/>
          <cell r="U395" t="str">
            <v>Colonia</v>
          </cell>
          <cell r="V395" t="str">
            <v>TLALPAN</v>
          </cell>
          <cell r="X395" t="str">
            <v>TLALPAN</v>
          </cell>
          <cell r="Z395" t="str">
            <v>TLALPAN</v>
          </cell>
          <cell r="AA395">
            <v>9</v>
          </cell>
          <cell r="AB395" t="str">
            <v>Ciudad de México</v>
          </cell>
          <cell r="AC395">
            <v>14000</v>
          </cell>
        </row>
        <row r="396">
          <cell r="M396" t="str">
            <v>CTE050526GV9</v>
          </cell>
          <cell r="N396" t="str">
            <v>Guerrero</v>
          </cell>
          <cell r="O396" t="str">
            <v>No</v>
          </cell>
          <cell r="P396" t="str">
            <v>Construcción de inmuebles comerciales, institucionales y de servicios</v>
          </cell>
          <cell r="Q396" t="str">
            <v>Calle</v>
          </cell>
          <cell r="R396" t="str">
            <v>MORELOS</v>
          </cell>
          <cell r="S396">
            <v>156</v>
          </cell>
          <cell r="T396"/>
          <cell r="U396" t="str">
            <v>Colonia</v>
          </cell>
          <cell r="V396" t="str">
            <v>SAN FRANCISCO</v>
          </cell>
          <cell r="X396" t="str">
            <v>TLAPA DE COMONFORT</v>
          </cell>
          <cell r="Z396" t="str">
            <v>TLAPA DE COMONFORT</v>
          </cell>
          <cell r="AA396">
            <v>12</v>
          </cell>
          <cell r="AB396" t="str">
            <v>Guerrero</v>
          </cell>
          <cell r="AC396">
            <v>41300</v>
          </cell>
        </row>
        <row r="397">
          <cell r="M397" t="str">
            <v>LIG1402114U5</v>
          </cell>
          <cell r="N397" t="str">
            <v>Ciudad de México</v>
          </cell>
          <cell r="O397" t="str">
            <v>No</v>
          </cell>
          <cell r="P397" t="str">
            <v>Comercio al por mayor de mobiliario, equipo e instrumental médico y de laboratorio
Servicios de consultoría en computación
Comercio al por mayor de productos farmacéuticos
Comercio al por mayor de equipo y accesorios de cómputo
Otros servicios recreativos prestados por el sector privado</v>
          </cell>
          <cell r="Q397" t="str">
            <v>Avenida</v>
          </cell>
          <cell r="R397" t="str">
            <v>EJERCITO NACIONAL</v>
          </cell>
          <cell r="S397" t="str">
            <v>843 B</v>
          </cell>
          <cell r="T397" t="str">
            <v>PISO 5 INTERIOR A</v>
          </cell>
          <cell r="U397" t="str">
            <v>Colonia</v>
          </cell>
          <cell r="V397" t="str">
            <v>GRANADA</v>
          </cell>
          <cell r="X397" t="str">
            <v>CIUDAD DE MEXICO</v>
          </cell>
          <cell r="Z397" t="str">
            <v>CIUDAD DE MEXICO</v>
          </cell>
          <cell r="AA397">
            <v>9</v>
          </cell>
          <cell r="AB397" t="str">
            <v>Ciudad de México</v>
          </cell>
          <cell r="AC397">
            <v>11520</v>
          </cell>
        </row>
        <row r="398">
          <cell r="M398" t="str">
            <v>MANA940411350</v>
          </cell>
          <cell r="N398" t="str">
            <v>Guerrero</v>
          </cell>
          <cell r="O398" t="str">
            <v>No</v>
          </cell>
          <cell r="P398" t="str">
            <v xml:space="preserve">Comercio al por menor de artículos para la limpieza 40 18/04/2022
Instalaciones de sistemas centrales de aire acondicionado y calefacción 
Comercio al por menor de artículos de papelería 
Comercio al por menor en ferreterías y tlapalerías 
Comercio al por mayor de mobiliario, equipo e instrumental médico y de laboratorio </v>
          </cell>
          <cell r="Q398" t="str">
            <v>Calle</v>
          </cell>
          <cell r="R398" t="str">
            <v>TRES</v>
          </cell>
          <cell r="S398" t="str">
            <v>LOTE 34</v>
          </cell>
          <cell r="T398"/>
          <cell r="U398" t="str">
            <v>Colonia</v>
          </cell>
          <cell r="V398" t="str">
            <v>TLATEL II</v>
          </cell>
          <cell r="W398">
            <v>35</v>
          </cell>
          <cell r="X398" t="str">
            <v>IGUALA DE LA INDEPENDENCIA</v>
          </cell>
          <cell r="Y398">
            <v>35</v>
          </cell>
          <cell r="Z398" t="str">
            <v>IGUALA DE LA INDEPENDENCIA</v>
          </cell>
          <cell r="AA398">
            <v>12</v>
          </cell>
          <cell r="AB398" t="str">
            <v>Guerrero</v>
          </cell>
          <cell r="AC398">
            <v>40054</v>
          </cell>
        </row>
        <row r="399">
          <cell r="M399" t="str">
            <v>GEX130809MS0</v>
          </cell>
          <cell r="N399" t="str">
            <v>Ciudad de México</v>
          </cell>
          <cell r="O399" t="str">
            <v>No</v>
          </cell>
          <cell r="P399" t="str">
            <v>Comercio al por mayor de mobiliario, equipo e instrumental médico y de laboratorio</v>
          </cell>
          <cell r="Q399" t="str">
            <v>Avenida</v>
          </cell>
          <cell r="R399" t="str">
            <v>LUZ SAVIÑON</v>
          </cell>
          <cell r="S399">
            <v>909</v>
          </cell>
          <cell r="T399">
            <v>101</v>
          </cell>
          <cell r="U399" t="str">
            <v>Colonia</v>
          </cell>
          <cell r="V399" t="str">
            <v>DEL VALLE CENTRO</v>
          </cell>
          <cell r="W399">
            <v>14</v>
          </cell>
          <cell r="X399">
            <v>14</v>
          </cell>
          <cell r="Z399" t="str">
            <v>BENITO JUAREZ</v>
          </cell>
          <cell r="AA399">
            <v>9</v>
          </cell>
          <cell r="AB399" t="str">
            <v>Ciudad de México</v>
          </cell>
          <cell r="AC399">
            <v>3100</v>
          </cell>
        </row>
        <row r="400">
          <cell r="M400" t="str">
            <v>CEC9109187V2</v>
          </cell>
          <cell r="N400" t="str">
            <v>Baja California</v>
          </cell>
          <cell r="O400" t="str">
            <v>No</v>
          </cell>
          <cell r="P400" t="str">
            <v>Comercio al por mayor de medicamentos veterinarios y alimentos para animales 
Comercio de plaguicidas
Servicios veterinarios para mascotas prestados por el sector privado que requieran de título de médico conforme a las leyes</v>
          </cell>
          <cell r="Q400" t="str">
            <v>Boulevard</v>
          </cell>
          <cell r="R400" t="str">
            <v>LAZARO CARDENAS</v>
          </cell>
          <cell r="S400">
            <v>526</v>
          </cell>
          <cell r="T400"/>
          <cell r="U400" t="str">
            <v>Colonia</v>
          </cell>
          <cell r="V400" t="str">
            <v>EX EJIDO COAHUILA</v>
          </cell>
          <cell r="X400" t="str">
            <v>MEXICALI</v>
          </cell>
          <cell r="Z400" t="str">
            <v>MEXICALI</v>
          </cell>
          <cell r="AA400">
            <v>2</v>
          </cell>
          <cell r="AB400" t="str">
            <v>Baja California</v>
          </cell>
          <cell r="AC400">
            <v>21360</v>
          </cell>
        </row>
        <row r="401">
          <cell r="M401" t="str">
            <v>GRA151209CK4</v>
          </cell>
          <cell r="N401" t="str">
            <v>Guerrero</v>
          </cell>
          <cell r="O401" t="str">
            <v>No</v>
          </cell>
          <cell r="P401" t="str">
            <v>Construcción de inmuebles comerciales, institucionales y de servicios 25 09/12/2015
5 Comercio al por mayor de cemento, tabique y grava 14 09/12/2015
6 Comercio al por mayor de otros materiales para la construcción, excepto de madera 14 09/12/2015
4 Comercio al por mayor de materiales metálicos 14 10/04/2023
Construcción de vivienda multifamiliar
Comercio al por mayor de artículos de papelería para uso escolar y de oficina
Comercio al por mayor de pintura (Excepto en aerosol)5
Comercio al por mayor de maquinaria y equipo para la construcción y la minería
Servicios de investigación y desarrollo en ciencias físicas, de la vida e ingeniería prestados por el sector privado</v>
          </cell>
          <cell r="Q401" t="str">
            <v>Calle</v>
          </cell>
          <cell r="R401" t="str">
            <v>ALTAMIRANO</v>
          </cell>
          <cell r="S401">
            <v>57</v>
          </cell>
          <cell r="T401"/>
          <cell r="U401" t="str">
            <v>Ciudad</v>
          </cell>
          <cell r="V401" t="str">
            <v>BARRIO SANTO TOMAS</v>
          </cell>
          <cell r="X401" t="str">
            <v>EDUARDO NERI</v>
          </cell>
          <cell r="Z401" t="str">
            <v>EDUARDO NERI</v>
          </cell>
          <cell r="AA401">
            <v>12</v>
          </cell>
          <cell r="AB401" t="str">
            <v>Guerrero</v>
          </cell>
          <cell r="AC401">
            <v>40180</v>
          </cell>
        </row>
        <row r="402">
          <cell r="M402" t="str">
            <v>CMC030408Q23</v>
          </cell>
          <cell r="N402" t="str">
            <v>Guerrero</v>
          </cell>
          <cell r="O402" t="str">
            <v>No</v>
          </cell>
          <cell r="P402" t="str">
            <v>Construcción de inmuebles comerciales, institucionales y de servicios</v>
          </cell>
          <cell r="Q402" t="str">
            <v>Calle</v>
          </cell>
          <cell r="R402" t="str">
            <v>DEL PINO</v>
          </cell>
          <cell r="S402" t="str">
            <v>MANZANA 4 MODULO 28</v>
          </cell>
          <cell r="T402" t="str">
            <v>DEPARTAMENTO 101</v>
          </cell>
          <cell r="U402" t="str">
            <v>Colonia</v>
          </cell>
          <cell r="V402" t="str">
            <v>VILLA LAUREL</v>
          </cell>
          <cell r="W402">
            <v>29</v>
          </cell>
          <cell r="X402" t="str">
            <v>CHILPANCINGO DE LOS BRAVO</v>
          </cell>
          <cell r="Y402">
            <v>29</v>
          </cell>
          <cell r="Z402" t="str">
            <v>CHILPANCINGO DE LOS BRAVO</v>
          </cell>
          <cell r="AA402">
            <v>12</v>
          </cell>
          <cell r="AB402" t="str">
            <v>Guerrero</v>
          </cell>
          <cell r="AC402">
            <v>39010</v>
          </cell>
        </row>
        <row r="403">
          <cell r="M403" t="str">
            <v>PELV750612893</v>
          </cell>
          <cell r="N403" t="str">
            <v>Guerrero</v>
          </cell>
          <cell r="O403" t="str">
            <v>No</v>
          </cell>
          <cell r="P403" t="str">
            <v>Comercio al por mayor de artículos de papelería para uso escolar y de oficina
Comercio al por mayor de mobiliario y equipo de oficina
Comercio al por menor de artículos de papelería
Comercio al por mayor de equipo y accesorios de cómputo
Otros servicios de publicidad  
Comercio al por mayor de mobiliario, equipo e instrumental médico y de laboratorio 
Comercio al por mayor de productos farmacéuticos
Comercio al por mayor de productos químicos para uso industrial 
Instalaciones de sistemas centrales de aire acondicionado y calefacción 
Comercio al por menor en general de uniformes y artículos deportivos, equipo y accesorios para excursionismo, pesca y caza deportiva
Comercio al por menor de llantas y cámaras, corbatas, válvulas de cámara y tapones para automoviles, camionetas y camiones de motor
Impresión de formas continuas y otros impresos
Servicio de entrega de bienes a través de Internet, aplicaciones informáticas y similares
Asalariado</v>
          </cell>
          <cell r="Q403" t="str">
            <v>Calle</v>
          </cell>
          <cell r="R403" t="str">
            <v>GLADIOLAS</v>
          </cell>
          <cell r="S403" t="str">
            <v>LOTE VIII MZA. XVI</v>
          </cell>
          <cell r="T403"/>
          <cell r="U403" t="str">
            <v>Fraccionamiento</v>
          </cell>
          <cell r="V403" t="str">
            <v>COUNTRY</v>
          </cell>
          <cell r="W403">
            <v>29</v>
          </cell>
          <cell r="X403" t="str">
            <v>CHILPANCINGO DE LOS BRAVO</v>
          </cell>
          <cell r="Y403">
            <v>29</v>
          </cell>
          <cell r="Z403" t="str">
            <v>CHILPANCINGO DE LOS BRAVO</v>
          </cell>
          <cell r="AA403">
            <v>12</v>
          </cell>
          <cell r="AB403" t="str">
            <v>Guerrero</v>
          </cell>
          <cell r="AC403">
            <v>39070</v>
          </cell>
        </row>
        <row r="404">
          <cell r="M404" t="str">
            <v>FBA091216913</v>
          </cell>
          <cell r="N404" t="str">
            <v>Jalisco</v>
          </cell>
          <cell r="O404" t="str">
            <v>No</v>
          </cell>
          <cell r="P404" t="str">
            <v>Comercio al por mayor de fertilizantes, plaguicidas y semillas para siembra
Comercio al por mayor de maquinaria y equipo agropecuario, forestal y para la pesca
Comercio al por mayor de mobiliario, equipo e instrumental médico y de laboratorio
Otros servicios de apoyo a los negocios</v>
          </cell>
          <cell r="Q404" t="str">
            <v>Calle</v>
          </cell>
          <cell r="R404" t="str">
            <v>VIDRIO</v>
          </cell>
          <cell r="S404" t="str">
            <v>1552</v>
          </cell>
          <cell r="T404" t="str">
            <v>DESP-124</v>
          </cell>
          <cell r="U404" t="str">
            <v>Colonia</v>
          </cell>
          <cell r="V404" t="str">
            <v>AMERICANA</v>
          </cell>
          <cell r="X404" t="str">
            <v>GUADALAJARA</v>
          </cell>
          <cell r="Z404" t="str">
            <v>GUADALAJARA</v>
          </cell>
          <cell r="AA404">
            <v>14</v>
          </cell>
          <cell r="AB404" t="str">
            <v>Jalisco</v>
          </cell>
          <cell r="AC404">
            <v>44160</v>
          </cell>
        </row>
        <row r="405">
          <cell r="M405" t="str">
            <v>AAAS771022LG2</v>
          </cell>
          <cell r="N405" t="str">
            <v>México</v>
          </cell>
          <cell r="O405" t="str">
            <v>No</v>
          </cell>
          <cell r="P405" t="str">
            <v>Reparación y mantenimiento de otro equipo electrónico y de equipo de precisión 
Reparación y mantenimiento de maquinaria y equipo industrial</v>
          </cell>
          <cell r="Q405" t="str">
            <v>Prolongación</v>
          </cell>
          <cell r="R405" t="str">
            <v>MONTE ALBAN</v>
          </cell>
          <cell r="S405" t="str">
            <v>300 T4</v>
          </cell>
          <cell r="T405" t="str">
            <v>D101</v>
          </cell>
          <cell r="U405" t="str">
            <v>Colonia</v>
          </cell>
          <cell r="V405" t="str">
            <v>EL PEDREGAL</v>
          </cell>
          <cell r="X405" t="str">
            <v>HUIXQUILUCAN</v>
          </cell>
          <cell r="Z405" t="str">
            <v>HUIXQUILUCAN</v>
          </cell>
          <cell r="AA405">
            <v>15</v>
          </cell>
          <cell r="AB405" t="str">
            <v>México</v>
          </cell>
          <cell r="AC405">
            <v>52774</v>
          </cell>
        </row>
        <row r="406">
          <cell r="M406" t="str">
            <v>NASF960301S82</v>
          </cell>
          <cell r="N406" t="str">
            <v>Guerrero</v>
          </cell>
          <cell r="O406" t="str">
            <v>No</v>
          </cell>
          <cell r="P406" t="str">
            <v>Reparación y mantenimiento de otro equipo electrónico y de equipo de precisión 
Reparación y mantenimiento de maquinaria y equipo industrial 
Asalariado                                                                                                                                                                                                                                                                                                                                                        Comercio al por mayor de artículos de papelería para uso escolar y de oficina 
Comercio al por mayor de equipo y accesorios de cómputo 
Comercio al por mayor de equipo y material eléctrico 
Comercio al por mayor de mobiliario y equipo de oficina 
Otros servicios recreativos prestados por el sector privado</v>
          </cell>
          <cell r="Q406" t="str">
            <v>Avenida</v>
          </cell>
          <cell r="R406" t="str">
            <v>MIGUEL ALEMAN</v>
          </cell>
          <cell r="S406">
            <v>48</v>
          </cell>
          <cell r="T406"/>
          <cell r="U406" t="str">
            <v>Ciudad</v>
          </cell>
          <cell r="V406" t="str">
            <v>CENTRO</v>
          </cell>
          <cell r="X406" t="str">
            <v>CHILPANCINGO DE LOS BRAVO</v>
          </cell>
          <cell r="Z406" t="str">
            <v>CHILPANCINGO DE LOS BRAVO</v>
          </cell>
          <cell r="AA406">
            <v>12</v>
          </cell>
          <cell r="AB406" t="str">
            <v>Guerrero</v>
          </cell>
          <cell r="AC406">
            <v>39000</v>
          </cell>
        </row>
        <row r="407">
          <cell r="M407" t="str">
            <v>TAC960207HA9</v>
          </cell>
          <cell r="N407" t="str">
            <v>Guerrero</v>
          </cell>
          <cell r="O407" t="str">
            <v>No</v>
          </cell>
          <cell r="P407" t="str">
            <v>Comercio al por menor de partes y refacciones nuevas para automóviles,
camionetas y camiones
Comercio al por menor de llantas y cámaras, corbatas, válvulas de cámara y tapones para automóviles, camionetas y camiones de motor
Alineación y balanceo de automóviles y camiones</v>
          </cell>
          <cell r="Q407" t="str">
            <v>Avenida</v>
          </cell>
          <cell r="R407" t="str">
            <v>CUAUHTEMOC</v>
          </cell>
          <cell r="S407">
            <v>184</v>
          </cell>
          <cell r="T407" t="str">
            <v>S/N</v>
          </cell>
          <cell r="U407" t="str">
            <v>Fraccionamiento</v>
          </cell>
          <cell r="V407" t="str">
            <v>MAGALLANES</v>
          </cell>
          <cell r="X407" t="str">
            <v>ACAPULCO DE JUAREZ</v>
          </cell>
          <cell r="Z407" t="str">
            <v>ACAPULCO DE JUAREZ</v>
          </cell>
          <cell r="AA407">
            <v>12</v>
          </cell>
          <cell r="AB407" t="str">
            <v>Guerrero</v>
          </cell>
          <cell r="AC407">
            <v>39670</v>
          </cell>
        </row>
        <row r="408">
          <cell r="M408" t="str">
            <v>ESM100129C10</v>
          </cell>
          <cell r="N408" t="str">
            <v>Tabasco</v>
          </cell>
          <cell r="O408" t="str">
            <v>No</v>
          </cell>
          <cell r="P408" t="str">
            <v>Comercio al por mayor de productos farmacéuticos
Comercio al por mayor de mobiliario, equipo e instrumental médico y de laboratorio</v>
          </cell>
          <cell r="Q408" t="str">
            <v>Calle</v>
          </cell>
          <cell r="R408" t="str">
            <v>Calle 1</v>
          </cell>
          <cell r="S408" t="str">
            <v>19</v>
          </cell>
          <cell r="T408"/>
          <cell r="U408" t="str">
            <v>Fraccionamiento</v>
          </cell>
          <cell r="V408" t="str">
            <v>NANCES II</v>
          </cell>
          <cell r="X408" t="str">
            <v>VILLAHERMOSA</v>
          </cell>
          <cell r="Z408" t="str">
            <v>VILLAHERMOSA</v>
          </cell>
          <cell r="AA408">
            <v>27</v>
          </cell>
          <cell r="AB408" t="str">
            <v>Tabasco</v>
          </cell>
          <cell r="AC408">
            <v>86035</v>
          </cell>
        </row>
        <row r="409">
          <cell r="M409" t="str">
            <v>FBA091216913</v>
          </cell>
          <cell r="N409" t="str">
            <v>Jalisco</v>
          </cell>
          <cell r="O409" t="str">
            <v>No</v>
          </cell>
          <cell r="P409" t="str">
            <v>Comercio al por mayor de fertilizantes, plaguicidas y semillas para siembra
Comercio al por mayor de maquinaria y equipo agropecuario, forestal y para la
pesca
Comercio al por mayor de mobiliario, equipo e instrumental médico y de laboratorio 
Otros servicios de apoyo a los negocios</v>
          </cell>
          <cell r="Q409" t="str">
            <v>Calle</v>
          </cell>
          <cell r="R409" t="str">
            <v>VIDRIO</v>
          </cell>
          <cell r="S409">
            <v>1552</v>
          </cell>
          <cell r="T409">
            <v>124</v>
          </cell>
          <cell r="U409" t="str">
            <v>Colonia</v>
          </cell>
          <cell r="V409" t="str">
            <v>AMERICANA</v>
          </cell>
          <cell r="X409" t="str">
            <v>GUADALAJARA</v>
          </cell>
          <cell r="Z409" t="str">
            <v>GUADALAJARA</v>
          </cell>
          <cell r="AA409">
            <v>14</v>
          </cell>
          <cell r="AB409" t="str">
            <v>Jalisco</v>
          </cell>
          <cell r="AC409">
            <v>44160</v>
          </cell>
        </row>
        <row r="410">
          <cell r="M410" t="str">
            <v>SPL1508219L2</v>
          </cell>
          <cell r="N410" t="str">
            <v>Guerrero</v>
          </cell>
          <cell r="O410" t="str">
            <v>No</v>
          </cell>
          <cell r="P410" t="str">
            <v>Servicios de investigación y de protección y custodia, excepto mediante monitoreo 
Servicios de limpieza de inmuebles 
Otros trabajos de acabados en edificaciones 
Servicios de control y exterminación de plagas</v>
          </cell>
          <cell r="Q410" t="str">
            <v>Avenida</v>
          </cell>
          <cell r="R410" t="str">
            <v>LAZARO CARDENAS</v>
          </cell>
          <cell r="S410">
            <v>866</v>
          </cell>
          <cell r="T410"/>
          <cell r="U410" t="str">
            <v>Colonia</v>
          </cell>
          <cell r="V410" t="str">
            <v>FIDEL VELAZQUEZ SANCHEZ</v>
          </cell>
          <cell r="X410" t="str">
            <v>ACAPULCO DE JUAREZ</v>
          </cell>
          <cell r="Z410" t="str">
            <v>ACAPULCO DE JUAREZ</v>
          </cell>
          <cell r="AA410">
            <v>12</v>
          </cell>
          <cell r="AB410" t="str">
            <v>Guerrero</v>
          </cell>
          <cell r="AC410">
            <v>39703</v>
          </cell>
        </row>
        <row r="411">
          <cell r="M411" t="str">
            <v>SIC141113283</v>
          </cell>
          <cell r="N411" t="str">
            <v>Jalisco</v>
          </cell>
          <cell r="O411" t="str">
            <v>No</v>
          </cell>
          <cell r="P411" t="str">
            <v>Comercio al por mayor de mobiliario, equipo e instrumental médico y de laboratorio</v>
          </cell>
          <cell r="Q411" t="str">
            <v>Avenida</v>
          </cell>
          <cell r="R411" t="str">
            <v>AGUSTÍN YÁÑEZ</v>
          </cell>
          <cell r="S411">
            <v>2551</v>
          </cell>
          <cell r="T411">
            <v>31</v>
          </cell>
          <cell r="U411" t="str">
            <v>Colonia</v>
          </cell>
          <cell r="V411" t="str">
            <v>ARCOS VALLARTA</v>
          </cell>
          <cell r="X411" t="str">
            <v>GUADALAJARA</v>
          </cell>
          <cell r="Z411" t="str">
            <v>GUADALAJARA</v>
          </cell>
          <cell r="AA411">
            <v>14</v>
          </cell>
          <cell r="AB411" t="str">
            <v>Jalisco</v>
          </cell>
          <cell r="AC411">
            <v>44130</v>
          </cell>
        </row>
        <row r="412">
          <cell r="M412" t="str">
            <v>CCN190604IL5</v>
          </cell>
          <cell r="N412" t="str">
            <v>Guerrero</v>
          </cell>
          <cell r="O412" t="str">
            <v>No</v>
          </cell>
          <cell r="P412" t="str">
            <v>Servicios de consultoría en computación
Comercio al por mayor de equipo y accesorios de cómputo 
Comercio al por mayor de artículos de papelería para uso escolar y de oficina 
Comercio al por mayor de mobiliario y equipo de oficina
Comercio al por mayor de maquinaria y equipo para otros servicios y para
actividades comerciales
Reparación y mantenimiento de maquinaria y equipo comercial y de servicios 
Servicios de consultoría en administración
Otros servicios profesionales, científicos y técnicos
Servicios de preparación de alimentos para ocasiones especiales</v>
          </cell>
          <cell r="Q412" t="str">
            <v>Calle</v>
          </cell>
          <cell r="R412" t="str">
            <v>GUERRERO</v>
          </cell>
          <cell r="S412">
            <v>49</v>
          </cell>
          <cell r="T412"/>
          <cell r="U412" t="str">
            <v>Colonia</v>
          </cell>
          <cell r="V412" t="str">
            <v>BARRIO SANTO TOMAS</v>
          </cell>
          <cell r="X412" t="str">
            <v>EDUARDO NERI</v>
          </cell>
          <cell r="Z412" t="str">
            <v>EDUARDO NERI</v>
          </cell>
          <cell r="AA412">
            <v>12</v>
          </cell>
          <cell r="AB412" t="str">
            <v>Guerrero</v>
          </cell>
          <cell r="AC412">
            <v>40180</v>
          </cell>
        </row>
        <row r="413">
          <cell r="M413" t="str">
            <v>AISR630830BS0</v>
          </cell>
          <cell r="N413" t="str">
            <v>Morelos</v>
          </cell>
          <cell r="O413" t="str">
            <v>No</v>
          </cell>
          <cell r="P413" t="str">
            <v>Comercio al por mayor de productos farmacéuticos 
Comercio al por mayor de mobiliario, equipo e instrumental médico y de laboratorio 
Comercio al por menor de aparatos ortopédicos</v>
          </cell>
          <cell r="Q413" t="str">
            <v>Calle</v>
          </cell>
          <cell r="R413" t="str">
            <v>RICARDO FLORES MAGON</v>
          </cell>
          <cell r="S413" t="str">
            <v>18A</v>
          </cell>
          <cell r="T413"/>
          <cell r="U413" t="str">
            <v>Colonia</v>
          </cell>
          <cell r="V413" t="str">
            <v>OTILIO MONTAÑO</v>
          </cell>
          <cell r="X413" t="str">
            <v>CUAUTLA</v>
          </cell>
          <cell r="Z413" t="str">
            <v>CUAUTLA</v>
          </cell>
          <cell r="AA413">
            <v>17</v>
          </cell>
          <cell r="AB413" t="str">
            <v>Morelos</v>
          </cell>
          <cell r="AC413">
            <v>62746</v>
          </cell>
        </row>
        <row r="414">
          <cell r="M414" t="str">
            <v>GABZ850516I6A</v>
          </cell>
          <cell r="N414" t="str">
            <v>Guerrero</v>
          </cell>
          <cell r="O414" t="str">
            <v>No</v>
          </cell>
          <cell r="P414" t="str">
            <v>Comercio al por menor de artículos de papelería 
Otros intermediarios del comercio al por menor 
Comercio al por menor de artículos para la limpieza</v>
          </cell>
          <cell r="Q414" t="str">
            <v>Calle</v>
          </cell>
          <cell r="R414" t="str">
            <v>MIGUEL HIDALGO</v>
          </cell>
          <cell r="S414">
            <v>5</v>
          </cell>
          <cell r="T414"/>
          <cell r="U414" t="str">
            <v>Colonia</v>
          </cell>
          <cell r="V414" t="str">
            <v>EJIDAL</v>
          </cell>
          <cell r="X414" t="str">
            <v>IGUALA DE LA INDEPENDENCIA</v>
          </cell>
          <cell r="Z414" t="str">
            <v>IGUALA DE LA INDEPENDENCIA</v>
          </cell>
          <cell r="AA414">
            <v>12</v>
          </cell>
          <cell r="AB414" t="str">
            <v>Guerrero</v>
          </cell>
          <cell r="AC414">
            <v>40040</v>
          </cell>
        </row>
        <row r="415">
          <cell r="M415" t="str">
            <v>VIRM810319M34</v>
          </cell>
          <cell r="N415" t="str">
            <v>Puebla</v>
          </cell>
          <cell r="O415" t="str">
            <v>No</v>
          </cell>
          <cell r="P415" t="str">
            <v>Comercio al por mayor de productos farmacéuticos</v>
          </cell>
          <cell r="Q415" t="str">
            <v>Calle</v>
          </cell>
          <cell r="R415" t="str">
            <v>123 ORIENTE</v>
          </cell>
          <cell r="S415">
            <v>1830</v>
          </cell>
          <cell r="T415">
            <v>17</v>
          </cell>
          <cell r="U415" t="str">
            <v>Fraccionamiento</v>
          </cell>
          <cell r="V415" t="str">
            <v>HEROES DE PUEBLA</v>
          </cell>
          <cell r="X415" t="str">
            <v>PUEBLA</v>
          </cell>
          <cell r="Z415" t="str">
            <v>PUEBLA</v>
          </cell>
          <cell r="AA415">
            <v>21</v>
          </cell>
          <cell r="AB415" t="str">
            <v>Puebla</v>
          </cell>
          <cell r="AC415">
            <v>72520</v>
          </cell>
        </row>
        <row r="416">
          <cell r="M416" t="str">
            <v>SACE9505246E9</v>
          </cell>
          <cell r="N416" t="str">
            <v>Puebla</v>
          </cell>
          <cell r="O416" t="str">
            <v>No</v>
          </cell>
          <cell r="P416" t="str">
            <v>Reparación y mantenimiento de maquinaria y equipo industrial
Comercio al por mayor de mobiliario, equipo e instrumental médico y de laboratorio
Reparación y mantenimiento de maquinaria y equipo comercial y de servicios
Comercio al por mayor de equipo y accesorios de cómputo
Comercio al por mayor de artículos de papelería para uso escolar y de oficina
Servicios de limpieza de inmuebles
Servicios de control y exterminación de plagas</v>
          </cell>
          <cell r="Q416" t="str">
            <v>Avenida</v>
          </cell>
          <cell r="R416" t="str">
            <v>REFORMA</v>
          </cell>
          <cell r="S416">
            <v>2707</v>
          </cell>
          <cell r="T416"/>
          <cell r="U416" t="str">
            <v>Colonia</v>
          </cell>
          <cell r="V416" t="str">
            <v>BENITO JUAREZ</v>
          </cell>
          <cell r="X416" t="str">
            <v>PUEBLA</v>
          </cell>
          <cell r="Z416" t="str">
            <v>PUEBLA</v>
          </cell>
          <cell r="AA416">
            <v>21</v>
          </cell>
          <cell r="AB416" t="str">
            <v>Puebla</v>
          </cell>
          <cell r="AC416">
            <v>72410</v>
          </cell>
        </row>
        <row r="417">
          <cell r="M417" t="str">
            <v>AIR000922JD9</v>
          </cell>
          <cell r="N417" t="str">
            <v>México</v>
          </cell>
          <cell r="O417" t="str">
            <v>No</v>
          </cell>
          <cell r="P417" t="str">
            <v>Comercio al por mayor de maquinaria y equipo para otros servicios y para actividades comerciales
Comercio al por mayor de mobiliario, equipo e instrumental médico y de laboratorio 
Fabricación y ensamble de sistemas de refrigeración industrial y comercial
Reparación y mantenimiento de maquinaria y equipo comercial y de servicios
Reparación y mantenimiento de otro equipo electrónico y de equipo de precisión 
Comercio al por menor de automóviles y camionetas usados y comercio integrado de automóviles y camiones usados, y a la compra, venta y consignación de automóviles y camionetas</v>
          </cell>
          <cell r="Q417" t="str">
            <v>Calle</v>
          </cell>
          <cell r="R417" t="str">
            <v>TABASCO</v>
          </cell>
          <cell r="S417">
            <v>1</v>
          </cell>
          <cell r="T417" t="str">
            <v>S/N</v>
          </cell>
          <cell r="U417" t="str">
            <v>Colonia</v>
          </cell>
          <cell r="V417" t="str">
            <v>MEXICO NUEVO</v>
          </cell>
          <cell r="X417" t="str">
            <v>ATIZAPAN DE ZARAGOZA</v>
          </cell>
          <cell r="Z417" t="str">
            <v>ATIZAPAN DE ZARAGOZA</v>
          </cell>
          <cell r="AA417">
            <v>15</v>
          </cell>
          <cell r="AB417" t="str">
            <v>México</v>
          </cell>
          <cell r="AC417">
            <v>52966</v>
          </cell>
        </row>
        <row r="418">
          <cell r="M418" t="str">
            <v>MGS1302226S3</v>
          </cell>
          <cell r="N418" t="str">
            <v>Ciudad de México</v>
          </cell>
          <cell r="O418" t="str">
            <v>No</v>
          </cell>
          <cell r="P418" t="str">
            <v>Construcción de inmuebles comerciales, institucionales y de servicios</v>
          </cell>
          <cell r="Q418" t="str">
            <v>Calle</v>
          </cell>
          <cell r="R418" t="str">
            <v>ACUEDUCTO</v>
          </cell>
          <cell r="S418">
            <v>10</v>
          </cell>
          <cell r="T418"/>
          <cell r="U418" t="str">
            <v>Colonia</v>
          </cell>
          <cell r="V418" t="str">
            <v>SAN LUIS TLAXIALTEMALCO</v>
          </cell>
          <cell r="X418" t="str">
            <v>XOCHIMILCO</v>
          </cell>
          <cell r="Z418" t="str">
            <v>XOCHIMILCO</v>
          </cell>
          <cell r="AA418">
            <v>9</v>
          </cell>
          <cell r="AB418" t="str">
            <v>Ciudad de México</v>
          </cell>
          <cell r="AC418">
            <v>16610</v>
          </cell>
        </row>
        <row r="419">
          <cell r="M419" t="str">
            <v>PECH830617F80</v>
          </cell>
          <cell r="N419" t="str">
            <v>Guerrero</v>
          </cell>
          <cell r="O419" t="str">
            <v>No</v>
          </cell>
          <cell r="P419" t="str">
            <v>Otros servicios profesionales, científicos y técnicos
Otros servicios de consultoría científica y técnica
Servicios de preparación de alimentos para ocasiones especiales
Otros servicios educativos proporcionados por el sector privado
Alquiler de Salones para fiestas y convenciones
Otros servicios de publicidad
Agencias de publicidad
Comercio al por mayor de artículos de papelería para uso escolar y de oficina
Comercio al por mayor de equipo y accesorios de cómputo
Comercio al por mayor de mobiliario y equipo de oficina
Impresión de formas continuas y otros impresos
Comercio al por mayor de mobiliario, equipo e instrumental médico y de laboratorio
Organizadores de convenciones y ferias comerciales e industriales
Socio o accionista</v>
          </cell>
          <cell r="Q419" t="str">
            <v>Calle</v>
          </cell>
          <cell r="R419" t="str">
            <v>TIERRA CALIENTE</v>
          </cell>
          <cell r="S419" t="str">
            <v>EDIFICIO L</v>
          </cell>
          <cell r="T419" t="str">
            <v>DEPTO 5</v>
          </cell>
          <cell r="U419" t="str">
            <v>Ampliación</v>
          </cell>
          <cell r="V419" t="str">
            <v>LAZARO CARDENAS</v>
          </cell>
          <cell r="X419" t="str">
            <v>CHILPANCINGO DE LOS BRAVO</v>
          </cell>
          <cell r="Z419" t="str">
            <v>CHILPANCINGO DE LOS BRAVO</v>
          </cell>
          <cell r="AA419">
            <v>12</v>
          </cell>
          <cell r="AB419" t="str">
            <v>Guerrero</v>
          </cell>
          <cell r="AC419">
            <v>39010</v>
          </cell>
        </row>
        <row r="420">
          <cell r="M420" t="str">
            <v>COGR751116RM3</v>
          </cell>
          <cell r="N420" t="str">
            <v>Guerrero</v>
          </cell>
          <cell r="O420" t="str">
            <v>No</v>
          </cell>
          <cell r="P420" t="str">
            <v>Reparación y mantenimiento de otro equipo electrónico y de equipo de precisión 
Reparación y mantenimiento de maquinaria y equipo industrial</v>
          </cell>
          <cell r="Q420" t="str">
            <v>Calle</v>
          </cell>
          <cell r="R420" t="str">
            <v>PROCOPIO GARCIA LUNA</v>
          </cell>
          <cell r="S420">
            <v>18</v>
          </cell>
          <cell r="T420"/>
          <cell r="U420" t="str">
            <v>Colonia</v>
          </cell>
          <cell r="V420" t="str">
            <v>SAN ANTONIO</v>
          </cell>
          <cell r="X420" t="str">
            <v>CHILPANCINGO DE LOS BRAVO</v>
          </cell>
          <cell r="Z420" t="str">
            <v>CHILPANCINGO DE LOS BRAVO</v>
          </cell>
          <cell r="AA420">
            <v>12</v>
          </cell>
          <cell r="AB420" t="str">
            <v>Guerrero</v>
          </cell>
          <cell r="AC420">
            <v>39069</v>
          </cell>
        </row>
        <row r="421">
          <cell r="M421" t="str">
            <v>AACM730424H29</v>
          </cell>
          <cell r="N421" t="str">
            <v>Guerrero</v>
          </cell>
          <cell r="O421" t="str">
            <v>No</v>
          </cell>
          <cell r="P421" t="str">
            <v>Impresión de libros, periódicos y revistas por contrato 
Comercio al por mayor de otros materiales para la construcción, excepto de madera 
Comercio al por mayor de maquinaria y equipo para la construcción y la minería 
Comercio al por mayor de maquinaria y equipo agropecuario, forestal y para la pesca</v>
          </cell>
          <cell r="Q421" t="str">
            <v>Calle</v>
          </cell>
          <cell r="R421" t="str">
            <v>ISSSTE</v>
          </cell>
          <cell r="S421" t="str">
            <v>N-9</v>
          </cell>
          <cell r="T421"/>
          <cell r="U421" t="str">
            <v>Colonia</v>
          </cell>
          <cell r="V421" t="str">
            <v>Ruffo Figueroa</v>
          </cell>
          <cell r="X421" t="str">
            <v>CHILPANCINGO DE LOS BRAVO</v>
          </cell>
          <cell r="Z421" t="str">
            <v>CHILPANCINGO DE LOS BRAVO</v>
          </cell>
          <cell r="AA421">
            <v>12</v>
          </cell>
          <cell r="AB421" t="str">
            <v>Guerrero</v>
          </cell>
          <cell r="AC421">
            <v>39020</v>
          </cell>
        </row>
        <row r="422">
          <cell r="M422" t="str">
            <v>LUD210505R6A</v>
          </cell>
          <cell r="N422" t="str">
            <v>Guerrero</v>
          </cell>
          <cell r="O422" t="str">
            <v>No</v>
          </cell>
          <cell r="P422" t="str">
            <v>Creación y difusión de contenido exclusivamente a través de Internet
Transmisión de programas de radio, excepto a través de internet
Restaurantes-bar con servicio de meseros
Servicios de preparacion de alimentos para ocasiones especiales</v>
          </cell>
          <cell r="Q422" t="str">
            <v>Cerrada</v>
          </cell>
          <cell r="R422" t="str">
            <v>COSTA GRANDE</v>
          </cell>
          <cell r="S422">
            <v>4</v>
          </cell>
          <cell r="T422" t="str">
            <v>SIN NUMERO</v>
          </cell>
          <cell r="U422" t="str">
            <v>Colonia</v>
          </cell>
          <cell r="V422" t="str">
            <v>ICACOS</v>
          </cell>
          <cell r="X422" t="str">
            <v>ACAPULCO DE JUAREZ</v>
          </cell>
          <cell r="Z422" t="str">
            <v>ACAPULCO DE JUAREZ</v>
          </cell>
          <cell r="AA422">
            <v>12</v>
          </cell>
          <cell r="AB422" t="str">
            <v>Guerrero</v>
          </cell>
          <cell r="AC422">
            <v>39860</v>
          </cell>
        </row>
        <row r="423">
          <cell r="M423" t="str">
            <v>VIPJ690622R54</v>
          </cell>
          <cell r="N423" t="str">
            <v>Guerrero</v>
          </cell>
          <cell r="O423" t="str">
            <v>No</v>
          </cell>
          <cell r="P423" t="str">
            <v>Reparación mecánica en general de automóviles y camiones
Comercio al por menor de artículos de papelería 
Comercio al por menor en ferreterías y tlapalerías
Comercio al por menor de partes y refacciones nuevas para automóviles, camionetas y camiones
Comercio al por menor de otros alimentos preparados para su consumo
Hojalatería y pintura de automóviles y camiones 
Lavado y lubricado de automóviles y camiones 
Estacionamientos y pensiones para automóviles 
Comercio al por menor de artículos para la limpieza 
Alquiler de mesas, sillas, vajillas y similares
Otros servicios de publicidad 
Reparación menor de llantas
Otros servicios de limpieza</v>
          </cell>
          <cell r="Q423" t="str">
            <v>Calle</v>
          </cell>
          <cell r="R423" t="str">
            <v>MONTEBELLO</v>
          </cell>
          <cell r="S423">
            <v>13</v>
          </cell>
          <cell r="T423">
            <v>1</v>
          </cell>
          <cell r="U423" t="str">
            <v>Colonia</v>
          </cell>
          <cell r="V423" t="str">
            <v>CENTRO</v>
          </cell>
          <cell r="X423" t="str">
            <v>IGUALA DE LA INDEPENDENCIA</v>
          </cell>
          <cell r="Z423" t="str">
            <v>IGUALA DE LA INDEPENDENCIA</v>
          </cell>
          <cell r="AA423">
            <v>12</v>
          </cell>
          <cell r="AB423" t="str">
            <v>Guerrero</v>
          </cell>
          <cell r="AC423">
            <v>40000</v>
          </cell>
        </row>
        <row r="424">
          <cell r="M424" t="str">
            <v>JCI1006213L2</v>
          </cell>
          <cell r="N424" t="str">
            <v>Ciudad de México</v>
          </cell>
          <cell r="O424" t="str">
            <v>No</v>
          </cell>
          <cell r="P424" t="str">
            <v>Comercio al por mayor de mobiliario, equipo e instrumental médico y de laboratorio 
Reparación y mantenimiento de otro equipo electrónico y de equipo de precisión 
Instalaciones de sistemas centrales de aire acondicionado y calefacción 
Comercio al por menor de computadoras y sus accesorios</v>
          </cell>
          <cell r="Q424" t="str">
            <v>Calle</v>
          </cell>
          <cell r="R424" t="str">
            <v>Cuitlahuac</v>
          </cell>
          <cell r="S424">
            <v>92</v>
          </cell>
          <cell r="T424" t="str">
            <v>G 102</v>
          </cell>
          <cell r="U424" t="str">
            <v>Colonia</v>
          </cell>
          <cell r="V424" t="str">
            <v>Lorenzo Boturini</v>
          </cell>
          <cell r="X424" t="str">
            <v>Venustiano Carranza</v>
          </cell>
          <cell r="Z424" t="str">
            <v>Venustiano Carranza</v>
          </cell>
          <cell r="AA424">
            <v>9</v>
          </cell>
          <cell r="AB424" t="str">
            <v>Ciudad de México</v>
          </cell>
          <cell r="AC424">
            <v>15820</v>
          </cell>
        </row>
        <row r="425">
          <cell r="M425" t="str">
            <v>RICY780119G38</v>
          </cell>
          <cell r="N425" t="str">
            <v>Puebla</v>
          </cell>
          <cell r="O425" t="str">
            <v>No</v>
          </cell>
          <cell r="P425" t="str">
            <v>Reparación y mantenimiento de otro equipo electrónico y de equipo de precisión 
Reparación y mantenimiento de maquinaria y equipo industrial
Otros intermediarios del comercio al por menor</v>
          </cell>
          <cell r="Q425" t="str">
            <v>Cerrada</v>
          </cell>
          <cell r="R425" t="str">
            <v>VILLLA DE CORTES</v>
          </cell>
          <cell r="S425">
            <v>2706</v>
          </cell>
          <cell r="T425" t="str">
            <v>HB 106</v>
          </cell>
          <cell r="U425" t="str">
            <v>Colonia</v>
          </cell>
          <cell r="V425" t="str">
            <v>SANTA MARIA XIXITLA</v>
          </cell>
          <cell r="X425" t="str">
            <v>SAN PEDRO CHOLULA</v>
          </cell>
          <cell r="Z425" t="str">
            <v>SAN PEDRO CHOLULA</v>
          </cell>
          <cell r="AA425">
            <v>21</v>
          </cell>
          <cell r="AB425" t="str">
            <v>Puebla</v>
          </cell>
          <cell r="AC425">
            <v>72762</v>
          </cell>
        </row>
        <row r="426">
          <cell r="M426" t="str">
            <v>LAB220530K83</v>
          </cell>
          <cell r="N426" t="str">
            <v>Ciudad de México</v>
          </cell>
          <cell r="O426" t="str">
            <v>No</v>
          </cell>
          <cell r="P426" t="str">
            <v>Servicios de consultoría en computación</v>
          </cell>
          <cell r="Q426" t="str">
            <v>Calle</v>
          </cell>
          <cell r="R426" t="str">
            <v>CAPRICORNIO</v>
          </cell>
          <cell r="S426">
            <v>132</v>
          </cell>
          <cell r="T426"/>
          <cell r="U426" t="str">
            <v>Colonia</v>
          </cell>
          <cell r="V426" t="str">
            <v>PRADO CHURUBUSCO</v>
          </cell>
          <cell r="X426" t="str">
            <v>COYOACAN</v>
          </cell>
          <cell r="Z426" t="str">
            <v>COYOACAN</v>
          </cell>
          <cell r="AA426">
            <v>9</v>
          </cell>
          <cell r="AB426" t="str">
            <v>Ciudad de México</v>
          </cell>
          <cell r="AC426">
            <v>4230</v>
          </cell>
        </row>
        <row r="427">
          <cell r="M427" t="str">
            <v>ICF150330E91</v>
          </cell>
          <cell r="N427" t="str">
            <v>Guerrero</v>
          </cell>
          <cell r="O427" t="str">
            <v>No</v>
          </cell>
          <cell r="P427" t="str">
            <v>Otros servicios profesionales, científicos y técnicos
Otros servicios de consultoría científica y técnica
Agencias de anuncios publicitarios 
Comercio al por mayor de artículos de papelería para uso escolar y de oficina 
Comercio al por mayor de equipo y accesorios de cómputo 
Comercio al por mayor de mobiliario y equipo de oficina</v>
          </cell>
          <cell r="Q427" t="str">
            <v>Calle</v>
          </cell>
          <cell r="R427" t="str">
            <v>TIERRA CALIENTE</v>
          </cell>
          <cell r="S427">
            <v>3</v>
          </cell>
          <cell r="T427"/>
          <cell r="U427" t="str">
            <v>Colonia</v>
          </cell>
          <cell r="V427" t="str">
            <v>SUSPEG GUERRERO CUMPLE</v>
          </cell>
          <cell r="X427" t="str">
            <v>CHILPANCINGO DE LOS BRAVO</v>
          </cell>
          <cell r="Z427" t="str">
            <v>CHILPANCINGO DE LOS BRAVO</v>
          </cell>
          <cell r="AA427">
            <v>12</v>
          </cell>
          <cell r="AB427" t="str">
            <v>Guerrero</v>
          </cell>
          <cell r="AC427">
            <v>39016</v>
          </cell>
        </row>
        <row r="428">
          <cell r="M428" t="str">
            <v>MORE840725PI7</v>
          </cell>
          <cell r="N428" t="str">
            <v>Guerrero</v>
          </cell>
          <cell r="O428" t="str">
            <v>No</v>
          </cell>
          <cell r="P428" t="str">
            <v>Comercio al por mayor de equipo y accesorios de cómputo
Otros servicios profesionales, científicos y técnicos 
Comercio al por mayor de artículos de papelería para uso escolar y de oficina
Comercio al por mayor de mobiliario y equipo de oficina 
Comercio al por mayor de mobiliario, equipo e instrumental médico y de laboratorio 
Agencias de publicidad 
Asalariado
Comercio al por menor en general de uniformes y artículos deportivos, equipo y
accesorios para excursionismo, pesca y caza deportiva
Comercio al por menor en ferreterías y tlapalerías 
Comercio al por menor de artículos para la limpieza 
Otros servicios de publicidad 
Otros servicios educativos proporcionados por el sector privado 
Reparación y mantenimiento de otro equipo electrónico y de equipo de precisión</v>
          </cell>
          <cell r="Q428" t="str">
            <v>Calle</v>
          </cell>
          <cell r="R428" t="str">
            <v>DESARROLLO RURAL</v>
          </cell>
          <cell r="S428" t="str">
            <v>MANZANA 3 LOTE 6</v>
          </cell>
          <cell r="T428"/>
          <cell r="U428" t="str">
            <v>Colonia</v>
          </cell>
          <cell r="V428" t="str">
            <v>SAN JUAN</v>
          </cell>
          <cell r="X428" t="str">
            <v>CHILPANCINGO DE LOS BRAVO</v>
          </cell>
          <cell r="Z428" t="str">
            <v>CHILPANCINGO DE LOS BRAVO</v>
          </cell>
          <cell r="AA428">
            <v>12</v>
          </cell>
          <cell r="AB428" t="str">
            <v>Guerrero</v>
          </cell>
          <cell r="AC428">
            <v>39030</v>
          </cell>
        </row>
        <row r="429">
          <cell r="M429" t="str">
            <v>DSO080430MB0</v>
          </cell>
          <cell r="N429" t="str">
            <v>México</v>
          </cell>
          <cell r="O429" t="str">
            <v>No</v>
          </cell>
          <cell r="P429" t="str">
            <v>Otros centros del sector privado para la atención de pacientes que no requieren hospitalización
Consultorios de optometría</v>
          </cell>
          <cell r="Q429" t="str">
            <v>Calle</v>
          </cell>
          <cell r="R429" t="str">
            <v>COLINA DE LA PAZ</v>
          </cell>
          <cell r="S429">
            <v>25</v>
          </cell>
          <cell r="T429" t="str">
            <v>LOCAL SA09A</v>
          </cell>
          <cell r="U429" t="str">
            <v>Fraccionamiento</v>
          </cell>
          <cell r="V429" t="str">
            <v>RESIDENCIAL BOULEVARES</v>
          </cell>
          <cell r="X429" t="str">
            <v>NAUCALPAN DE JUAREZ</v>
          </cell>
          <cell r="Z429" t="str">
            <v>NAUCALPAN DE JUAREZ</v>
          </cell>
          <cell r="AA429">
            <v>15</v>
          </cell>
          <cell r="AB429" t="str">
            <v>México</v>
          </cell>
          <cell r="AC429">
            <v>53140</v>
          </cell>
        </row>
        <row r="430">
          <cell r="M430" t="str">
            <v>SIT20032329A</v>
          </cell>
          <cell r="N430" t="str">
            <v>Guerrero</v>
          </cell>
          <cell r="O430" t="str">
            <v>No</v>
          </cell>
          <cell r="P430" t="str">
            <v>Proveedores de acceso a Internet y servicios de búsqueda en la red
Telefonía tradicional
Otros servicios de telecomunicaciones</v>
          </cell>
          <cell r="Q430" t="str">
            <v>Privada</v>
          </cell>
          <cell r="R430" t="str">
            <v>HIDALGO</v>
          </cell>
          <cell r="S430" t="str">
            <v>MZ 1 LT 7</v>
          </cell>
          <cell r="T430"/>
          <cell r="U430" t="str">
            <v>Colonia</v>
          </cell>
          <cell r="V430" t="str">
            <v>BURÓCRATAS</v>
          </cell>
          <cell r="X430" t="str">
            <v>CHILPANCINGO DE LOS BRAVO</v>
          </cell>
          <cell r="Z430" t="str">
            <v>CHILPANCINGO DE LOS BRAVO</v>
          </cell>
          <cell r="AA430">
            <v>12</v>
          </cell>
          <cell r="AB430" t="str">
            <v>Guerrero</v>
          </cell>
          <cell r="AC430">
            <v>39090</v>
          </cell>
        </row>
        <row r="431">
          <cell r="M431" t="str">
            <v>ADE131004NJ9</v>
          </cell>
          <cell r="N431" t="str">
            <v>México</v>
          </cell>
          <cell r="O431" t="str">
            <v>No</v>
          </cell>
          <cell r="P431" t="str">
            <v>Comercio al por mayor de mobiliario, equipo e instrumental médico y de laboratorio
Comercio al por mayor de productos farmacéuticos</v>
          </cell>
          <cell r="Q431" t="str">
            <v>Calle</v>
          </cell>
          <cell r="R431" t="str">
            <v>EMILIANO ZAPATA</v>
          </cell>
          <cell r="S431" t="str">
            <v>SN</v>
          </cell>
          <cell r="T431" t="str">
            <v>EDIF L-101</v>
          </cell>
          <cell r="U431" t="str">
            <v>Fraccionamiento</v>
          </cell>
          <cell r="V431" t="str">
            <v>CENTRO</v>
          </cell>
          <cell r="X431" t="str">
            <v>ECATEPEC DE MORELOS</v>
          </cell>
          <cell r="Z431" t="str">
            <v>ECATEPEC DE MORELOS</v>
          </cell>
          <cell r="AA431">
            <v>15</v>
          </cell>
          <cell r="AB431" t="str">
            <v>México</v>
          </cell>
          <cell r="AC431">
            <v>55000</v>
          </cell>
        </row>
        <row r="432">
          <cell r="M432" t="str">
            <v>VSU140630NL8</v>
          </cell>
          <cell r="N432" t="str">
            <v>Ciudad de México</v>
          </cell>
          <cell r="O432" t="str">
            <v>No</v>
          </cell>
          <cell r="P432" t="str">
            <v>Comercio al por mayor de mobiliario, equipo e instrumental médico y de laboratorio
Otros servicios profesionales, científicos y técnicos</v>
          </cell>
          <cell r="Q432" t="str">
            <v>Calle</v>
          </cell>
          <cell r="R432" t="str">
            <v>REAL DE MAYORAZGO</v>
          </cell>
          <cell r="S432">
            <v>130</v>
          </cell>
          <cell r="T432" t="str">
            <v>PISO 9 SUITE/OFICINA 110</v>
          </cell>
          <cell r="U432" t="str">
            <v>Colonia</v>
          </cell>
          <cell r="V432" t="str">
            <v>XOCO</v>
          </cell>
          <cell r="X432" t="str">
            <v>BENITO JUAREZ</v>
          </cell>
          <cell r="Z432" t="str">
            <v>BENITO JUAREZ</v>
          </cell>
          <cell r="AA432">
            <v>9</v>
          </cell>
          <cell r="AB432" t="str">
            <v>Ciudad de México</v>
          </cell>
          <cell r="AC432">
            <v>3330</v>
          </cell>
        </row>
        <row r="433">
          <cell r="M433" t="str">
            <v>BAAL920718DG6</v>
          </cell>
          <cell r="N433" t="str">
            <v>Guerrero</v>
          </cell>
          <cell r="O433" t="str">
            <v>No</v>
          </cell>
          <cell r="P433" t="str">
            <v>Construcción de obras para telecomunicaciones
Construcción de vivienda unifamiliar
Construcción de inmuebles comerciales, institucionales y de servicios
Instalaciones eléctricas en construcciones
Comercio al por mayor de equipo y accesorios de cómputo
Otras telecomunicaciones inalámbricas, excepto los servicios de satélites
Otros servicios de telecomunicaciones
Comercio al por mayor de artículos de papelería para uso escolar y de oficina
Comercio al por mayor de mobiliario y equipo de oficina
Comercio al por mayor por medios masivos de comunicación (como correo e internet) y otros medios
Edición de software, excepto a través de Internet
Reventa de servicios de telecomunicaciones</v>
          </cell>
          <cell r="Q433" t="str">
            <v>Calle</v>
          </cell>
          <cell r="R433" t="str">
            <v>PROLONGACION DE LEONA VICARIO</v>
          </cell>
          <cell r="S433">
            <v>61</v>
          </cell>
          <cell r="T433"/>
          <cell r="U433" t="str">
            <v>Colonia</v>
          </cell>
          <cell r="V433" t="str">
            <v>MOCTEZUMA</v>
          </cell>
          <cell r="X433" t="str">
            <v>CHILPANCINGO DE LOS BRAVO</v>
          </cell>
          <cell r="Z433" t="str">
            <v>CHILPANCINGO DE LOS BRAVO</v>
          </cell>
          <cell r="AA433">
            <v>12</v>
          </cell>
          <cell r="AB433" t="str">
            <v>Guerrero</v>
          </cell>
          <cell r="AC433">
            <v>39020</v>
          </cell>
        </row>
        <row r="434">
          <cell r="M434" t="str">
            <v>PESD030215RM0</v>
          </cell>
          <cell r="N434" t="str">
            <v>Guerrero</v>
          </cell>
          <cell r="O434" t="str">
            <v>No</v>
          </cell>
          <cell r="P434" t="str">
            <v>Comercio al por mayor de artículos de papelería para uso escolar y de oficina
Comercio al por mayor de mobiliario y equipo de oficina
Comercio al por mayor de equipo y accesorios de cómputo
Comercio al por mayor de electrodomésticos menores y aparatos de línea blanca
Comercio al por mayor de cemento, tabique y grava
Comercio al por mayor de ropa
Comercio al por mayor de blancos
Impresión de formas continuas y otros impresos
Comercio al por mayor de pintura (Excepto en aerosol)
Comercio al por mayor de equipo y material eléctrico
Impresión de libros, periódicos y revistas por contrato
Servicios de control y exterminación de plagas
Servicios de fotocopiado, fax y afines
Agencias de publicidad
Alquiler de equipo de cómputo y de otras máquinas y mobiliario de oficina
Comercio al por menor de vidrios y espejos, cancelería de aluminio, domos de material acrílico y policarbonato, tragaluces de vidrio
Comercio al por menor de pintura (excepto en aerosol), recubrimientos, barnices, brochas, materiales y accesorios para pintura no artística
Comercio al por menor de equipo, material fotográfico y sus accesorios
Comercio al por menor de aparatos ortopédicos
Comercio al por menor de blancos
Comercio al por mayor de otros materiales de desecho
Comercio al por mayor de productos químicos para uso industrial</v>
          </cell>
          <cell r="Q434" t="str">
            <v>Calle</v>
          </cell>
          <cell r="R434" t="str">
            <v>JUAN RUIZ DE ALARCON</v>
          </cell>
          <cell r="S434">
            <v>80</v>
          </cell>
          <cell r="T434"/>
          <cell r="U434" t="str">
            <v>Colonia</v>
          </cell>
          <cell r="V434" t="str">
            <v>CENTRO</v>
          </cell>
          <cell r="X434" t="str">
            <v>CHILPANCINGO DE LOS BRAVO</v>
          </cell>
          <cell r="Z434" t="str">
            <v>CHILPANCINGO DE LOS BRAVO</v>
          </cell>
          <cell r="AA434">
            <v>12</v>
          </cell>
          <cell r="AB434" t="str">
            <v>Guerrero</v>
          </cell>
          <cell r="AC434">
            <v>39000</v>
          </cell>
        </row>
        <row r="435">
          <cell r="M435" t="str">
            <v>GOEL820313GR1</v>
          </cell>
          <cell r="N435" t="str">
            <v>Guerrero</v>
          </cell>
          <cell r="O435" t="str">
            <v>No</v>
          </cell>
          <cell r="P435" t="str">
            <v>Comercio al por mayor de equipo y accesorios de cómputo
Alquiler de automóviles con chofer
Comercio al por mayor de mobiliario y equipo de oficina
Comercio al por mayor de abarrotes
Edición de software, excepto a través de Internet
Otras telecomunicaciones inalámbricas, excepto los servicios de satélites
Comercio al por menor de computadoras y sus accesorios
Comercio al por menor de teléfonos, de otros aparatos de comunicación, refacciones y accesorios
Servicios de comedor para empresas e instituciones
Servicios de preparación de alimentos para ocasiones especiales
Comercio al por menor en tiendas de abarrotes, ultramarinos y misceláneas
Reventa de servicios de telecomunicaciones
Otros servicios de telecomunicaciones</v>
          </cell>
          <cell r="Q435" t="str">
            <v>Calle</v>
          </cell>
          <cell r="R435" t="str">
            <v>JUAN DE LA BARRERA</v>
          </cell>
          <cell r="S435" t="str">
            <v>MANZANA 1 LOTE 7</v>
          </cell>
          <cell r="T435"/>
          <cell r="U435" t="str">
            <v>Colonia</v>
          </cell>
          <cell r="V435" t="str">
            <v>24 DE FEBRERO</v>
          </cell>
          <cell r="X435" t="str">
            <v>CHILPANCINGO DE LOS BRAVO</v>
          </cell>
          <cell r="Z435" t="str">
            <v>CHILPANCINGO DE LOS BRAVO</v>
          </cell>
          <cell r="AA435">
            <v>12</v>
          </cell>
          <cell r="AB435" t="str">
            <v>Guerrero</v>
          </cell>
          <cell r="AC435">
            <v>39079</v>
          </cell>
        </row>
        <row r="436">
          <cell r="M436" t="str">
            <v>COC1211055K0</v>
          </cell>
          <cell r="N436" t="str">
            <v>Guerrero</v>
          </cell>
          <cell r="O436" t="str">
            <v>No</v>
          </cell>
          <cell r="P436" t="str">
            <v>Construcción de obras para el tratamiento, distribución y suministro de agua y drenaje
Otras construcciones de ingeniería civil u obra pesada
Construcción de obras de urbanización
Construcción de vivienda unifamiliar
Construcción de inmuebles comerciales, institucionales y de servicios
Construcción de vivienda multifamiliar
Comercio al por mayor de mobiliario, equipo e instrumental médico y de laboratorio
Comercio al por mayor de equipo y accesorios de cómputo
Comercio al por mayor de artículos de papelería para uso escolar y de oficina</v>
          </cell>
          <cell r="Q436" t="str">
            <v>Calle</v>
          </cell>
          <cell r="R436" t="str">
            <v>OLIVOS</v>
          </cell>
          <cell r="S436" t="str">
            <v>M-4</v>
          </cell>
          <cell r="T436" t="str">
            <v>LT 14</v>
          </cell>
          <cell r="U436" t="str">
            <v>Colonia</v>
          </cell>
          <cell r="V436" t="str">
            <v>EL CALVARIO</v>
          </cell>
          <cell r="X436" t="str">
            <v>CHILPANCINGO DE LOS BRAVO</v>
          </cell>
          <cell r="Z436" t="str">
            <v>CHILPANCINGO DE LOS BRAVO</v>
          </cell>
          <cell r="AA436">
            <v>12</v>
          </cell>
          <cell r="AB436" t="str">
            <v>Guerrero</v>
          </cell>
          <cell r="AC436">
            <v>39070</v>
          </cell>
        </row>
        <row r="437">
          <cell r="M437" t="str">
            <v>ALI170925EN5</v>
          </cell>
          <cell r="N437" t="str">
            <v>Guerrero</v>
          </cell>
          <cell r="O437" t="str">
            <v>No</v>
          </cell>
          <cell r="P437" t="str">
            <v>Servicios de limpieza de inmuebles</v>
          </cell>
          <cell r="Q437" t="str">
            <v>Avenida</v>
          </cell>
          <cell r="R437" t="str">
            <v>CONSTITUYENTES</v>
          </cell>
          <cell r="S437">
            <v>115</v>
          </cell>
          <cell r="T437">
            <v>10</v>
          </cell>
          <cell r="U437" t="str">
            <v>Colonia</v>
          </cell>
          <cell r="V437" t="str">
            <v>VISTA ALEGRE</v>
          </cell>
          <cell r="X437" t="str">
            <v>ACAPULCO DE JUAREZ</v>
          </cell>
          <cell r="Z437" t="str">
            <v>ACAPULCO DE JUAREZ</v>
          </cell>
          <cell r="AA437">
            <v>12</v>
          </cell>
          <cell r="AB437" t="str">
            <v>Guerrero</v>
          </cell>
          <cell r="AC437">
            <v>39560</v>
          </cell>
        </row>
        <row r="438">
          <cell r="M438" t="str">
            <v>AIBJ991120UD5</v>
          </cell>
          <cell r="N438" t="str">
            <v>Guerrero</v>
          </cell>
          <cell r="O438" t="str">
            <v>No</v>
          </cell>
          <cell r="P438" t="str">
            <v>Comercio al por mayor de mobiliario, equipo e instrumental médico y de laboratorio
Reparación y mantenimiento de maquinaria y equipo industrial
Reparación y mantenimiento de otro equipo electrónico y de equipo de precisión
Jubilado o pensionado</v>
          </cell>
          <cell r="Q438" t="str">
            <v>Calle</v>
          </cell>
          <cell r="R438" t="str">
            <v>BAJA CALIFORNIA</v>
          </cell>
          <cell r="S438">
            <v>1523</v>
          </cell>
          <cell r="T438"/>
          <cell r="U438" t="str">
            <v>Colonia</v>
          </cell>
          <cell r="V438" t="str">
            <v>HORNOS INSURGENTES</v>
          </cell>
          <cell r="X438" t="str">
            <v>ACAPULCO DE JUAREZ</v>
          </cell>
          <cell r="Z438" t="str">
            <v>ACAPULCO DE JUAREZ</v>
          </cell>
          <cell r="AA438">
            <v>12</v>
          </cell>
          <cell r="AB438" t="str">
            <v>Guerrero</v>
          </cell>
          <cell r="AC438">
            <v>39350</v>
          </cell>
        </row>
        <row r="439">
          <cell r="M439" t="str">
            <v>VASG750503VD5</v>
          </cell>
          <cell r="N439" t="str">
            <v>Guerrero</v>
          </cell>
          <cell r="O439" t="str">
            <v>No</v>
          </cell>
          <cell r="P439" t="str">
            <v>Comercio al por menor de artículos de papelería
Comercio al por menor de computadoras y sus accesorios
Comercio al por menor en ferreterías y tlapalerías
Comercio al por menor de artículos para la limpieza
Comercio al por menor de libros
Comercio al por menor de artículos misceláneos no clasificados en otra parte sin incluir botanas, productos de confitería, chocolates y demás productos derivados del cacao, dulces de frutas hortalizas, cremas de cacahuate y avellanas</v>
          </cell>
          <cell r="Q439" t="str">
            <v>Calle</v>
          </cell>
          <cell r="R439" t="str">
            <v>ALDAMA</v>
          </cell>
          <cell r="S439">
            <v>70</v>
          </cell>
          <cell r="T439"/>
          <cell r="U439" t="str">
            <v>Colonia</v>
          </cell>
          <cell r="V439" t="str">
            <v>LOMAS DE SAN ANTONIO</v>
          </cell>
          <cell r="X439" t="str">
            <v>CHILPANCINGO DE LOS BRAVO</v>
          </cell>
          <cell r="Z439" t="str">
            <v>CHILPANCINGO DE LOS BRAVO</v>
          </cell>
          <cell r="AA439">
            <v>12</v>
          </cell>
          <cell r="AB439" t="str">
            <v>Guerrero</v>
          </cell>
          <cell r="AC439">
            <v>39040</v>
          </cell>
        </row>
        <row r="440">
          <cell r="M440" t="str">
            <v>MORD930625GQ1</v>
          </cell>
          <cell r="N440" t="str">
            <v>Guerrero</v>
          </cell>
          <cell r="O440" t="str">
            <v>No</v>
          </cell>
          <cell r="P440" t="str">
            <v xml:space="preserve">Alquiler de equipo de cómputo y de otras máquinas y mobiliario de oficina
Alquiler de Oficinas y locales comerciales
Alquiler de mesas, sillas, vajillas y similares
Asalariado
Comercio al por mayor de mobiliario y equipo de oficina
Comercio al por mayor de artículos de papelería para uso escolar y de oficina
Comercio al por mayor de equipo y accesorios de cómputo
Comercio al por mayor de fertilizantes, plaguicidas y semillas para siembra
Comercio al por mayor de equipo y material eléctrico
Comercio al por menor de otros alimentos preparados para su consumo
Comercio al por mayor de otros materiales para la construcción, excepto de madera
Comercio al por menor de artículos para la limpieza
Edición de otros materiales integrada con la impresión
Producción y presentación de espectáculos públicos combinada con la promoción de los mismos
Servicios de comedor para empresas e instituciones
Comercio al por menor en general de uniformes y artículos deportivos, equipo y accesorios para excursionismo, pesca y caza deportiva
Comercio al por mayor de mobiliario, equipo e instrumental médico y de laboratorio
Servicios de consultoría en medio ambiente
Otros servicios de consultoría científica y técnica
Servicios de investigación y desarrollo en ciencias físicas, de la vida e ingeniería prestados por el sector privado
Servicios de investigación y desarrollo en ciencias sociales y humanidades prestados por el sector privado
Servicios de consultoría en computación
Servicios de investigación y de protección </v>
          </cell>
          <cell r="Q440" t="str">
            <v>Calle</v>
          </cell>
          <cell r="R440" t="str">
            <v>RICARDO PALMERIN</v>
          </cell>
          <cell r="S440" t="str">
            <v>LOTE 3</v>
          </cell>
          <cell r="T440"/>
          <cell r="U440" t="str">
            <v>Colonia</v>
          </cell>
          <cell r="V440" t="str">
            <v>LOMAS DE SAN ANTONIO</v>
          </cell>
          <cell r="X440" t="str">
            <v>CHILPANCINGO DE LOS BRAVO</v>
          </cell>
          <cell r="Z440" t="str">
            <v>CHILPANCINGO DE LOS BRAVO</v>
          </cell>
          <cell r="AA440">
            <v>12</v>
          </cell>
          <cell r="AB440" t="str">
            <v>Guerrero</v>
          </cell>
          <cell r="AC440">
            <v>39040</v>
          </cell>
        </row>
        <row r="441">
          <cell r="M441" t="str">
            <v>LOTT871013UE9</v>
          </cell>
          <cell r="N441" t="str">
            <v>Guerrero</v>
          </cell>
          <cell r="O441" t="str">
            <v>No</v>
          </cell>
          <cell r="P441" t="str">
            <v>Comercio al por mayor de artículos de papelería para uso escolar y de oficina
Comercio al por mayor de equipo y accesorios de cómputo
Comercio al por mayor de mobiliario y equipo de oficina
Comercio al por menor de artículos para la limpieza
Comercio al por menor de computadoras y sus accesorios
Comercio al por menor de artículos de papelería
Comercio al por mayor de cemento, tabique y grava
Comercio al por mayor de blancos
Comercio al por mayor de equipo de telecomunicaciones, fotografía y cinematografía
Comercio al por mayor de abarrotes
Comercio al por mayor de equipo y material eléctrico
Comercio al por mayor de pintura (Excepto en aerosol)
Comercio al por mayor de ropa
Comercio al por menor en ferreterías y tlapalerías
Comercio al por menor de lámparas ornamentales y pantallas para lámparas y candiles
Comercio al por menor de alfombras, tapetes, gobelinos, tapices, linóleos, cortinas, persianas y similares
Comercio al por mayor de mobiliario, equipo e instrumental médico y de laboratorio
Comercio al por menor de enseres electrodomésticos menores y aparatos de línea blanca
Comercio al por menor de muebles para el hogar
Comercio al por menor en general de uniformes y artículos deportivos, equipo y accesorios para excursionismo, pesca y caza deportiva
Comercio al por menor de equipo, material fotográfico y sus accesorios
Comercio al por menor de pintura (excepto en aerosol), recubrimientos, barnices, brochas, materiales y accesorios para pintura no artística
Comercio al por mayor de electrodomésticos menores y aparatos de línea blanca
Comercio al por menor de partes y refacciones nuevas para automóviles, camionetas y camiones
Comercio al por mayor de discos y casetes
Comercio al por menor de llantas y cámaras, corbatas, válvulas de cámara y tapones para automóviles, camionetas y camiones de motor
Comercio al por mayor de calzado
Comercio al por mayor de refrescos o bebidas hidratantes o rehidratantes elaborados con azúcar de caña y otros edulcorantes
Comercio al por mayor agua purificada y hielo
Comercio al por mayor de botanas y frituras, como papas fritas, chicharrones de harina y de cerdo, tostadas, cacahuates, semillas fritas, palomitas de maíz
Comercio al por menor de ropa nueva, de trajes regionales, disfraces, pieles finas, vestidos para novia, uniformes escolares, no confeccionados con cuero y piel
Servicios de limpieza de inmuebles
Comercio al por menor de aceites y grasas lubricantes de uso industrial, aditivos y similares para vehículos de motor
Impresión de formas continuas y otros impresos
Comercio al por mayor de fertilizantes, plaguicidas y semillas para siembra
Comercio al por mayor de maquinaria y equipo agropecuario, forestal y para la pesca
Comercio al por menor de telas
Comercio al por menor de artículos misceláneos no clasificados en otra parte sin incluir botanas, productos de confitería, chocolates y demás productos derivados del cacao, dulces de frutas y hortalizas, cremas de cacahuate y avellanas
Comercio al por mayor de otra maquinaria y equipo de uso general
Comercio al por mayor de maquinaria y equipo para otros servicios y para actividades comerciales
Comercio al por mayor de desechos de plástico
Comercio al por mayor de desechos de papel y de cartón
Comercio al por mayor de envases, papel y cartón
Comercio al por mayor de otros materiales para la construcción, excepto de madera
Comercio al por mayor de artículos y aparatos deportivos
Comercio al por mayor de productos farmacéuticos
Reparación y mantenimiento de maquinaria y equipo comercial y de servicios
Servicios de fotocopiado, fax y afines
Impresión de libros, periódicos y revistas por contrato
Otros servicios de apoyo a los negocios
Comercio al por menor de artículos de mercería y bonetería
Comercio al por menor de aparatos ortopédicos
Comercio al por menor de blancos</v>
          </cell>
          <cell r="Q441" t="str">
            <v>Avenida</v>
          </cell>
          <cell r="R441" t="str">
            <v>JUAN RUIZ DE ALARCON</v>
          </cell>
          <cell r="S441">
            <v>80</v>
          </cell>
          <cell r="T441"/>
          <cell r="U441" t="str">
            <v>Colonia</v>
          </cell>
          <cell r="V441" t="str">
            <v>CENTRO</v>
          </cell>
          <cell r="X441" t="str">
            <v>CHILPANCINGO DE LOS BRAVO</v>
          </cell>
          <cell r="Z441" t="str">
            <v>CHILPANCINGO DE LOS BRAVO</v>
          </cell>
          <cell r="AA441">
            <v>12</v>
          </cell>
          <cell r="AB441" t="str">
            <v>Guerrero</v>
          </cell>
          <cell r="AC441">
            <v>39000</v>
          </cell>
        </row>
        <row r="442">
          <cell r="M442" t="str">
            <v>GRE970718BJ0</v>
          </cell>
          <cell r="N442" t="str">
            <v>Guerrero</v>
          </cell>
          <cell r="O442" t="str">
            <v>No</v>
          </cell>
          <cell r="P442" t="str">
            <v>Servicios de protección y custodia mediante el monitoreo de sistemas de seguridad
Construcción de obras de urbanización</v>
          </cell>
          <cell r="Q442" t="str">
            <v>Avenida</v>
          </cell>
          <cell r="R442" t="str">
            <v>CONSTITUYENTES</v>
          </cell>
          <cell r="S442">
            <v>115</v>
          </cell>
          <cell r="T442">
            <v>8</v>
          </cell>
          <cell r="U442" t="str">
            <v>Colonia</v>
          </cell>
          <cell r="V442" t="str">
            <v>VISTA ALEGRE</v>
          </cell>
          <cell r="X442" t="str">
            <v>ACAPULCO DE JUAREZ</v>
          </cell>
          <cell r="Z442" t="str">
            <v>ACAPULCO DE JUAREZ</v>
          </cell>
          <cell r="AA442">
            <v>12</v>
          </cell>
          <cell r="AB442" t="str">
            <v>Guerrero</v>
          </cell>
          <cell r="AC442">
            <v>39560</v>
          </cell>
        </row>
        <row r="443">
          <cell r="M443" t="str">
            <v>ACO160113AY3</v>
          </cell>
          <cell r="N443" t="str">
            <v>Guerrero</v>
          </cell>
          <cell r="O443" t="str">
            <v>No</v>
          </cell>
          <cell r="P443" t="str">
            <v>Otras construcciones de ingeniería civil u obra pesada
Construcción de obras de urbanización
Comercio al por mayor de artículos de papelería para uso escolar y de oficina
Comercio al por menor en general de uniformes y artículos deportivos, equipo y accesorios para excursionismo, pesca y caza deportiva
Comercio al por menor de computadoras y sus accesorios
Comercio al por mayor de medicamentos veterinarios y alimentos para animales
Construcción de vivienda unifamiliar
Comercio al por menor en ferreterías y tlapalerías
Instalaciones de sistemas centrales de aire acondicionado y calefacción</v>
          </cell>
          <cell r="Q443" t="str">
            <v>Cerrada</v>
          </cell>
          <cell r="R443" t="str">
            <v>Punta Bruja Num. 6</v>
          </cell>
          <cell r="S443" t="str">
            <v>Edif Reyna I</v>
          </cell>
          <cell r="T443" t="str">
            <v>Departamento 406 B</v>
          </cell>
          <cell r="U443" t="str">
            <v>Fraccionamiento</v>
          </cell>
          <cell r="V443" t="str">
            <v>Condesa</v>
          </cell>
          <cell r="X443" t="str">
            <v>Acapulco de Juárez</v>
          </cell>
          <cell r="Z443" t="str">
            <v>Acapulco de Juárez</v>
          </cell>
          <cell r="AA443">
            <v>12</v>
          </cell>
          <cell r="AB443" t="str">
            <v>Guerrero</v>
          </cell>
          <cell r="AC443">
            <v>39690</v>
          </cell>
        </row>
        <row r="444">
          <cell r="M444" t="str">
            <v>IEC041222TM3</v>
          </cell>
          <cell r="N444" t="str">
            <v>Guerrero</v>
          </cell>
          <cell r="O444" t="str">
            <v>No</v>
          </cell>
          <cell r="P444" t="str">
            <v>Otras construcciones de ingeniería civil u obra pesada
Construcción de inmuebles comerciales, institucionales y de servicios</v>
          </cell>
          <cell r="Q444" t="str">
            <v>Avenida</v>
          </cell>
          <cell r="R444" t="str">
            <v>LAZARO CARDENAS</v>
          </cell>
          <cell r="S444">
            <v>103</v>
          </cell>
          <cell r="T444"/>
          <cell r="U444" t="str">
            <v>Colonia</v>
          </cell>
          <cell r="V444" t="str">
            <v>CANUTO NOGUEDA</v>
          </cell>
          <cell r="X444" t="str">
            <v>ACAPULCO DE JUAREZ</v>
          </cell>
          <cell r="Z444" t="str">
            <v>ACAPULCO DE JUAREZ</v>
          </cell>
          <cell r="AA444">
            <v>12</v>
          </cell>
          <cell r="AB444" t="str">
            <v>Guerrero</v>
          </cell>
          <cell r="AC444">
            <v>39790</v>
          </cell>
        </row>
        <row r="445">
          <cell r="M445" t="str">
            <v>QUSJ830624TJ0</v>
          </cell>
          <cell r="N445" t="str">
            <v>Guerrero</v>
          </cell>
          <cell r="O445" t="str">
            <v>No</v>
          </cell>
          <cell r="P445" t="str">
            <v>Construcción de inmuebles comerciales, institucionales y de servicios
Construcción de carreteras, autopistas, terracerías, puentes, pasos a desnivel y aeropistas
Comercio al por menor en ferreterías y tlapalerías
Comercio al por mayor de pintura (Excepto en aerosol)
Comercio al por mayor de cemento, tabique y grava
Comercio al por mayor de otros materiales para la construcción, excepto de madera
Asalariado
Servicios de consultoría en computación</v>
          </cell>
          <cell r="Q445" t="str">
            <v>Calle</v>
          </cell>
          <cell r="R445" t="str">
            <v>VICENTE GUERRERO</v>
          </cell>
          <cell r="S445">
            <v>22</v>
          </cell>
          <cell r="T445"/>
          <cell r="U445" t="str">
            <v>Colonia</v>
          </cell>
          <cell r="V445" t="str">
            <v>BUROCRATA</v>
          </cell>
          <cell r="X445" t="str">
            <v>IGUALA DE LA INDEPENDENCIA</v>
          </cell>
          <cell r="Z445" t="str">
            <v>IGUALA DE LA INDEPENDENCIA</v>
          </cell>
          <cell r="AA445">
            <v>12</v>
          </cell>
          <cell r="AB445" t="str">
            <v>Guerrero</v>
          </cell>
          <cell r="AC445">
            <v>40090</v>
          </cell>
        </row>
        <row r="446">
          <cell r="M446" t="str">
            <v>TTE170822IC9</v>
          </cell>
          <cell r="N446" t="str">
            <v>Guerrero</v>
          </cell>
          <cell r="O446" t="str">
            <v>No</v>
          </cell>
          <cell r="P446" t="str">
            <v>Captación, tratamiento y suministro de agua para uso doméstico
Comercio al por mayor de productos farmacéuticos
Comercio al por mayor de mobiliario, equipo e instrumental médico y de laboratorio
Comercio al por menor de artículos de papelería
Producción, fabricación, o envasado de bebidas refrescantes con una graduación alcohólica de más de 20o G.L.
Instalaciones de sistemas centrales de aire acondicionado y calefacción
Comercio al por menor en ferreterías y tlapalerías
Comercio al por menor de bebidas destiladas de agave
Comercio al por menor de artículos para la limpieza</v>
          </cell>
          <cell r="Q446" t="str">
            <v>Avenida</v>
          </cell>
          <cell r="R446" t="str">
            <v>Constituyentes</v>
          </cell>
          <cell r="S446">
            <v>115</v>
          </cell>
          <cell r="T446">
            <v>7</v>
          </cell>
          <cell r="U446" t="str">
            <v>Colonia</v>
          </cell>
          <cell r="V446" t="str">
            <v>Vista Alegre</v>
          </cell>
          <cell r="X446" t="str">
            <v>Acapulco de Juárez</v>
          </cell>
          <cell r="Z446" t="str">
            <v>Acapulco de Juárez</v>
          </cell>
          <cell r="AA446">
            <v>12</v>
          </cell>
          <cell r="AB446" t="str">
            <v>Guerrero</v>
          </cell>
          <cell r="AC446">
            <v>39560</v>
          </cell>
        </row>
        <row r="447">
          <cell r="M447" t="str">
            <v>PHS931021REA</v>
          </cell>
          <cell r="N447" t="str">
            <v>Nuevo León</v>
          </cell>
          <cell r="O447" t="str">
            <v>No</v>
          </cell>
          <cell r="P447" t="str">
            <v>Comercio al por mayor de fertilizantes, plaguicidas y semillas para siembra
Comercio al por mayor de maquinaria y equipo agropecuario, forestal y para la pesca
Servicios de control y exterminación de plagas
Servicios de fumigación agrícola</v>
          </cell>
          <cell r="Q447" t="str">
            <v>Avenida</v>
          </cell>
          <cell r="R447" t="str">
            <v>FUNDIDORA</v>
          </cell>
          <cell r="S447">
            <v>501</v>
          </cell>
          <cell r="T447" t="str">
            <v>80 PRIMER NIVEL</v>
          </cell>
          <cell r="U447" t="str">
            <v>Colonia</v>
          </cell>
          <cell r="V447" t="str">
            <v>OBRERA</v>
          </cell>
          <cell r="X447" t="str">
            <v>MONTERREY</v>
          </cell>
          <cell r="Z447" t="str">
            <v>MONTERREY</v>
          </cell>
          <cell r="AA447">
            <v>19</v>
          </cell>
          <cell r="AB447" t="str">
            <v>Nuevo León</v>
          </cell>
          <cell r="AC447">
            <v>64010</v>
          </cell>
        </row>
        <row r="448">
          <cell r="M448" t="str">
            <v>ROEJ691221QS3</v>
          </cell>
          <cell r="N448" t="str">
            <v>Guerrero</v>
          </cell>
          <cell r="O448" t="str">
            <v>No</v>
          </cell>
          <cell r="P448" t="str">
            <v>Comercio al por mayor de equipo y accesorios de cómputo
Comercio al por mayor de otra maquinaria y equipo de uso general
Comercio al por mayor de mobiliario y equipo de oficina
Asalariado
Comercio al por menor de relojes, joyería fina y artículos decorativos de materiales preciosos
Otros servicios educativos proporcionados por el sector privado</v>
          </cell>
          <cell r="Q448" t="str">
            <v>Avenida</v>
          </cell>
          <cell r="R448" t="str">
            <v>UNIVERSIDAD</v>
          </cell>
          <cell r="S448">
            <v>25</v>
          </cell>
          <cell r="T448" t="str">
            <v>2DO PISO</v>
          </cell>
          <cell r="U448" t="str">
            <v>Fraccionamiento</v>
          </cell>
          <cell r="V448" t="str">
            <v>RODRIGO DE TRIANA</v>
          </cell>
          <cell r="X448" t="str">
            <v>ACAPULCO DE JUÁREZ</v>
          </cell>
          <cell r="Z448" t="str">
            <v>ACAPULCO DE JUÁREZ</v>
          </cell>
          <cell r="AA448">
            <v>12</v>
          </cell>
          <cell r="AB448" t="str">
            <v>Guerrero</v>
          </cell>
          <cell r="AC448">
            <v>39670</v>
          </cell>
        </row>
        <row r="449">
          <cell r="M449" t="str">
            <v>SBR130327HU9</v>
          </cell>
          <cell r="N449" t="str">
            <v>Ciudad de México</v>
          </cell>
          <cell r="O449" t="str">
            <v>No</v>
          </cell>
          <cell r="P449" t="str">
            <v>Otros servicios de apoyo a los negocios
Otros servicios de publicidad</v>
          </cell>
          <cell r="Q449" t="str">
            <v>Avenida</v>
          </cell>
          <cell r="R449" t="str">
            <v>MARIO PANI</v>
          </cell>
          <cell r="S449">
            <v>400</v>
          </cell>
          <cell r="T449" t="str">
            <v>PISO 1</v>
          </cell>
          <cell r="U449" t="str">
            <v>Colonia</v>
          </cell>
          <cell r="V449" t="str">
            <v>SANTA FE CUAJIMALPA</v>
          </cell>
          <cell r="X449" t="str">
            <v>CUAJIMALPA DE MORELOS</v>
          </cell>
          <cell r="Z449" t="str">
            <v>CUAJIMALPA DE MORELOS</v>
          </cell>
          <cell r="AA449">
            <v>9</v>
          </cell>
          <cell r="AB449" t="str">
            <v>Ciudad de México</v>
          </cell>
          <cell r="AC449">
            <v>5348</v>
          </cell>
        </row>
        <row r="450">
          <cell r="M450" t="str">
            <v>DIC1504097C2</v>
          </cell>
          <cell r="N450" t="str">
            <v>Guerrero</v>
          </cell>
          <cell r="O450" t="str">
            <v>No</v>
          </cell>
          <cell r="P450" t="str">
            <v>Construcción de vivienda unifamiliar
Construcción de inmuebles comerciales, institucionales y de servicios
Construcción de obras para el tratamiento, distribución y suministro de agua y drenaje
Construcción de obras de urbanización
Construcción de carreteras, autopistas, terracerías, puentes, pasos a desnivel y aeropistas
Construcción de vivienda multifamiliar
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Comercio al por menor de artículos de papelería</v>
          </cell>
          <cell r="Q450" t="str">
            <v>Avenida</v>
          </cell>
          <cell r="R450" t="str">
            <v>Constituyentes</v>
          </cell>
          <cell r="S450">
            <v>115</v>
          </cell>
          <cell r="T450">
            <v>0</v>
          </cell>
          <cell r="U450" t="str">
            <v>Colonia</v>
          </cell>
          <cell r="V450" t="str">
            <v>Vista Alegre</v>
          </cell>
          <cell r="X450" t="str">
            <v>Acapulco de Juárez</v>
          </cell>
          <cell r="Z450" t="str">
            <v>Acapulco de Juárez</v>
          </cell>
          <cell r="AA450">
            <v>12</v>
          </cell>
          <cell r="AB450" t="str">
            <v>Guerrero</v>
          </cell>
          <cell r="AC450">
            <v>39560</v>
          </cell>
        </row>
        <row r="451">
          <cell r="M451" t="str">
            <v>AUGJ8611251Y7</v>
          </cell>
          <cell r="N451" t="str">
            <v>México</v>
          </cell>
          <cell r="O451" t="str">
            <v>No</v>
          </cell>
          <cell r="P451" t="str">
            <v>Instalaciones eléctricas en construcciones
Construcción de obras de generación y conducción de energía eléctrica</v>
          </cell>
          <cell r="Q451" t="str">
            <v>Cerrada</v>
          </cell>
          <cell r="R451" t="str">
            <v>MURANO</v>
          </cell>
          <cell r="S451" t="str">
            <v>MZ32 LT 2</v>
          </cell>
          <cell r="T451" t="str">
            <v>VIVIENDA 23</v>
          </cell>
          <cell r="U451" t="str">
            <v>Fraccionamiento</v>
          </cell>
          <cell r="V451" t="str">
            <v>CONJUNTO URBANO REAL VERONA</v>
          </cell>
          <cell r="X451" t="str">
            <v>TECAMAC DE FELIPE DE VILLANUEVA</v>
          </cell>
          <cell r="Z451" t="str">
            <v>TECAMAC DE FELIPE DE VILLANUEVA</v>
          </cell>
          <cell r="AA451">
            <v>15</v>
          </cell>
          <cell r="AB451" t="str">
            <v>México</v>
          </cell>
          <cell r="AC451">
            <v>55767</v>
          </cell>
        </row>
        <row r="452">
          <cell r="M452" t="str">
            <v>SIM881017I91</v>
          </cell>
          <cell r="N452" t="str">
            <v>Ciudad de México</v>
          </cell>
          <cell r="O452" t="str">
            <v>No</v>
          </cell>
          <cell r="P452" t="str">
            <v>Comercio al por mayor de mobiliario, equipo e instrumental médico y de laboratorio
Reparación y mantenimiento de otro equipo electrónico y de equipo de precisión
Alquiler de equipo para el comercio y los servicios</v>
          </cell>
          <cell r="Q452" t="str">
            <v>Calzada</v>
          </cell>
          <cell r="R452" t="str">
            <v>CALZADA DE TLALPAN</v>
          </cell>
          <cell r="S452">
            <v>479</v>
          </cell>
          <cell r="T452" t="str">
            <v>N/A</v>
          </cell>
          <cell r="U452" t="str">
            <v>Colonia</v>
          </cell>
          <cell r="V452" t="str">
            <v>ALAMOS</v>
          </cell>
          <cell r="X452" t="str">
            <v>BENITO JUAREZ</v>
          </cell>
          <cell r="Z452" t="str">
            <v>BENITO JUAREZ</v>
          </cell>
          <cell r="AA452">
            <v>9</v>
          </cell>
          <cell r="AB452" t="str">
            <v>Ciudad de México</v>
          </cell>
          <cell r="AC452">
            <v>3400</v>
          </cell>
        </row>
        <row r="453">
          <cell r="M453" t="str">
            <v>ROVN730727758</v>
          </cell>
          <cell r="N453" t="str">
            <v>Puebla</v>
          </cell>
          <cell r="O453" t="str">
            <v>No</v>
          </cell>
          <cell r="P453" t="str">
            <v>Construcción de inmuebles comerciales, institucionales y de servicios
Inmobiliarias y corredores de bienes raíces
Restaurantes-bar con servicio de meseros
Comercio al por menor de otros alimentos preparados para su consumo
Servicios de protección y custodia mediante el monitoreo de sistemas de seguridad
Comercio al por menor de computadoras y sus accesorios
Comercio al por menor de mascotas, medicamentos, accesorios y otros productos
Comercio al por menor de artículos de papelería
Comercio al por menor de aparatos ortopédicos
Comercio al por mayor de productos farmacéuticos
Comercio al por mayor de mobiliario y equipo de oficina
Comercio al por mayor de mobiliario, equipo e instrumental médico y de laboratorio
Comercio al por menor de artículos para la limpieza
Confección en serie de uniformes (escolares, industriales, etc.) y ropa de trabajo
Socio o accionista
Comercio al por menor de ropa nueva, de trajes regionales, disfraces, pieles finas, vestidos para novia, uniformes escolares, no confeccionados con cuero y piel</v>
          </cell>
          <cell r="Q453" t="str">
            <v>Avenida</v>
          </cell>
          <cell r="R453" t="str">
            <v>JUAREZ</v>
          </cell>
          <cell r="S453">
            <v>2113</v>
          </cell>
          <cell r="T453"/>
          <cell r="U453" t="str">
            <v>Ciudad</v>
          </cell>
          <cell r="V453" t="str">
            <v>LA PAZ</v>
          </cell>
          <cell r="X453" t="str">
            <v>PUEBLA DE ZARAGOZA</v>
          </cell>
          <cell r="Z453" t="str">
            <v>PUEBLA DE ZARAGOZA</v>
          </cell>
          <cell r="AA453">
            <v>21</v>
          </cell>
          <cell r="AB453" t="str">
            <v>Puebla</v>
          </cell>
          <cell r="AC453">
            <v>72160</v>
          </cell>
        </row>
        <row r="454">
          <cell r="M454" t="str">
            <v>AACJ6509105VA</v>
          </cell>
          <cell r="N454" t="str">
            <v>Guerrero</v>
          </cell>
          <cell r="O454" t="str">
            <v>No</v>
          </cell>
          <cell r="P454" t="str">
            <v>Comercio al por menor de artículos de papelería
Comercio al por menor de computadoras y sus accesorios
Alquiler de mesas, sillas, vajillas y similares
Instalaciones eléctricas en construcciones
Otros trabajos especializados para la construcción
Otras construcciones de ingeniería civil u obra pesada
Otros servicios de publicidad
Agencias de publicidad</v>
          </cell>
          <cell r="Q454" t="str">
            <v>Calle</v>
          </cell>
          <cell r="R454" t="str">
            <v>ZARAGOZA</v>
          </cell>
          <cell r="S454">
            <v>54</v>
          </cell>
          <cell r="T454"/>
          <cell r="U454" t="str">
            <v>Colonia</v>
          </cell>
          <cell r="V454" t="str">
            <v>CENTRO</v>
          </cell>
          <cell r="X454" t="str">
            <v>CHILPANCINGO DE LOS BRAVO</v>
          </cell>
          <cell r="Z454" t="str">
            <v>CHILPANCINGO DE LOS BRAVO</v>
          </cell>
          <cell r="AA454">
            <v>12</v>
          </cell>
          <cell r="AB454" t="str">
            <v>Guerrero</v>
          </cell>
          <cell r="AC454">
            <v>39000</v>
          </cell>
        </row>
        <row r="455">
          <cell r="M455" t="str">
            <v>CMW200624PA0</v>
          </cell>
          <cell r="N455" t="str">
            <v>Baja California</v>
          </cell>
          <cell r="O455" t="str">
            <v>No</v>
          </cell>
          <cell r="P455" t="str">
            <v>Comercio al por mayor de mobiliario, equipo e instrumental médico y de laboratorio</v>
          </cell>
          <cell r="Q455" t="str">
            <v>Calle</v>
          </cell>
          <cell r="R455" t="str">
            <v>LODI</v>
          </cell>
          <cell r="S455">
            <v>1498</v>
          </cell>
          <cell r="T455"/>
          <cell r="U455" t="str">
            <v>Fraccionamiento</v>
          </cell>
          <cell r="V455" t="str">
            <v>GRAN VENECIA</v>
          </cell>
          <cell r="X455" t="str">
            <v>MEXICALI</v>
          </cell>
          <cell r="Z455" t="str">
            <v>MEXICALI</v>
          </cell>
          <cell r="AA455">
            <v>2</v>
          </cell>
          <cell r="AB455" t="str">
            <v>Baja California</v>
          </cell>
          <cell r="AC455">
            <v>21353</v>
          </cell>
        </row>
        <row r="456">
          <cell r="M456" t="str">
            <v>ROMV671213S8A</v>
          </cell>
          <cell r="N456" t="str">
            <v>Guerrero</v>
          </cell>
          <cell r="O456" t="str">
            <v>No</v>
          </cell>
          <cell r="P456" t="str">
            <v>Comercio al por menor de artículos para la limpieza
Comercio al por mayor de artículos de papelería para uso escolar y de oficina
Comercio al por menor en general de uniformes y artículos deportivos, equipo y accesorios para excursionismo, pesca y caza deportiva
Comercio al por mayor de productos farmacéuticos
Comercio al por mayor de blancos
Comercio al por mayor de calzado
Comercio al por mayor de mobiliario, equipo e instrumental médico y de laboratorio
Comercio al por mayor de equipo y accesorios de cómputo
Comercio al por mayor de mobiliario y equipo de oficina
Comercio al por mayor de electrodomésticos menores y aparatos de línea blanca
Comercio al por mayor de artículos y aparatos deportivos
Comercio al por mayor de juguetes
Comercio al por mayor de productos químicos para uso industrial</v>
          </cell>
          <cell r="Q456" t="str">
            <v>Calle</v>
          </cell>
          <cell r="R456" t="str">
            <v>COLOSIO</v>
          </cell>
          <cell r="S456" t="str">
            <v>MANZANA 2 LOTE 3</v>
          </cell>
          <cell r="T456"/>
          <cell r="U456" t="str">
            <v>Colonia</v>
          </cell>
          <cell r="V456" t="str">
            <v>LA HERRADURA</v>
          </cell>
          <cell r="X456" t="str">
            <v>CHILPANCINGO DE LOS BRAVO</v>
          </cell>
          <cell r="Z456" t="str">
            <v>CHILPANCINGO DE LOS BRAVO</v>
          </cell>
          <cell r="AA456">
            <v>12</v>
          </cell>
          <cell r="AB456" t="str">
            <v>Guerrero</v>
          </cell>
          <cell r="AC456">
            <v>39044</v>
          </cell>
        </row>
        <row r="457">
          <cell r="M457" t="str">
            <v>EET150902Q11</v>
          </cell>
          <cell r="N457" t="str">
            <v>Guerrero</v>
          </cell>
          <cell r="O457" t="str">
            <v>No</v>
          </cell>
          <cell r="P457" t="str">
            <v>Otras construcciones de ingeniería civil u obra pesada
Construcción de obras de urbanización
Construcción de vivienda unifamiliar
Construcción de obras para el tratamiento, distribución y suministro de agua y drenaje
Administración y supervisión de construcción de obras para el tratamiento, distribución y suministro de agua, drenaje y riego
Construcción de vivienda multifamiliar
Construcción de carreteras, autopistas, terracerías, puentes, pasos a desnivel y aeropistas
Comercio al por mayor de cemento, tabique y grava</v>
          </cell>
          <cell r="Q457" t="str">
            <v>Calle</v>
          </cell>
          <cell r="R457" t="str">
            <v>20 DE NOVEIMBRE</v>
          </cell>
          <cell r="S457">
            <v>9</v>
          </cell>
          <cell r="T457">
            <v>5</v>
          </cell>
          <cell r="U457" t="str">
            <v>Ciudad</v>
          </cell>
          <cell r="V457" t="str">
            <v>SAN FRANCISCO</v>
          </cell>
          <cell r="X457" t="str">
            <v>CHILPANCINGO DE LOS BRAVO</v>
          </cell>
          <cell r="Z457" t="str">
            <v>CHILPANCINGO DE LOS BRAVO</v>
          </cell>
          <cell r="AA457">
            <v>12</v>
          </cell>
          <cell r="AB457" t="str">
            <v>Guerrero</v>
          </cell>
          <cell r="AC457">
            <v>39068</v>
          </cell>
        </row>
        <row r="458">
          <cell r="M458" t="str">
            <v>ACI130128QK7</v>
          </cell>
          <cell r="N458" t="str">
            <v>Ciudad de México</v>
          </cell>
          <cell r="O458" t="str">
            <v>No</v>
          </cell>
          <cell r="P458" t="str">
            <v>Comercio al por mayor de mobiliario, equipo e instrumental médico y de laboratorio
Reparación y mantenimiento de otro equipo electrónico y de equipo de precisión
Comercio al por mayor de equipo y accesorios de cómputo
Alquiler de equipo para el comercio y los servicios
Otros servicios de consultoría científica y técnica
Laboratorios médicos y de diagnóstico pertenecientes al sector privado</v>
          </cell>
          <cell r="Q458" t="str">
            <v>Calle</v>
          </cell>
          <cell r="R458" t="str">
            <v>SAN JUAN DE DIOS</v>
          </cell>
          <cell r="S458">
            <v>482</v>
          </cell>
          <cell r="T458"/>
          <cell r="U458" t="str">
            <v>Colonia</v>
          </cell>
          <cell r="V458" t="str">
            <v>VILLA LAZARO CARDENAS</v>
          </cell>
          <cell r="X458" t="str">
            <v>TLALPAN</v>
          </cell>
          <cell r="Z458" t="str">
            <v>TLALPAN</v>
          </cell>
          <cell r="AA458">
            <v>9</v>
          </cell>
          <cell r="AB458" t="str">
            <v>Ciudad de México</v>
          </cell>
          <cell r="AC458">
            <v>14370</v>
          </cell>
        </row>
        <row r="459">
          <cell r="M459" t="str">
            <v>MOEM780510L54</v>
          </cell>
          <cell r="N459" t="str">
            <v>Morelos</v>
          </cell>
          <cell r="O459" t="str">
            <v>No</v>
          </cell>
          <cell r="P459" t="str">
            <v>Comercio al por mayor de productos farmacéuticos
Asalariado
Comercio al por mayor de mobiliario, equipo e instrumental médico y de laboratorio
Comercio al por mayor de otra maquinaria y equipo de uso general
Comercio al por mayor de ropa</v>
          </cell>
          <cell r="Q459" t="str">
            <v>Calle</v>
          </cell>
          <cell r="R459" t="str">
            <v>SOL</v>
          </cell>
          <cell r="S459">
            <v>58</v>
          </cell>
          <cell r="T459">
            <v>17</v>
          </cell>
          <cell r="U459" t="str">
            <v>Ciudad</v>
          </cell>
          <cell r="V459" t="str">
            <v>JARDINES DE CUERNAVACA</v>
          </cell>
          <cell r="X459" t="str">
            <v>CUERNAVACA</v>
          </cell>
          <cell r="Z459" t="str">
            <v>CUERNAVACA</v>
          </cell>
          <cell r="AA459">
            <v>17</v>
          </cell>
          <cell r="AB459" t="str">
            <v>Morelos</v>
          </cell>
          <cell r="AC459">
            <v>62360</v>
          </cell>
        </row>
        <row r="460">
          <cell r="M460" t="str">
            <v>AUGV680728H62</v>
          </cell>
          <cell r="N460" t="str">
            <v>Guerrero</v>
          </cell>
          <cell r="O460" t="str">
            <v>No</v>
          </cell>
          <cell r="P460" t="str">
            <v>Otras construcciones de ingeniería civil u obra pesada
Comercio al por mayor de otra maquinaria y equipo de uso general
Instalaciones eléctricas en construcciones
Otras instalaciones y equipamiento en construcciones
Trabajos de pintura y otros cubrimientos de paredes
Otros trabajos especializados para la construcción
Transporte de pasajeros en taxis de ruleteo
Comercio al por menor de computadoras y sus accesorios
Comercio al por menor de artículos de papelería</v>
          </cell>
          <cell r="Q460" t="str">
            <v>Calle</v>
          </cell>
          <cell r="R460" t="str">
            <v>DOS</v>
          </cell>
          <cell r="S460">
            <v>151</v>
          </cell>
          <cell r="T460"/>
          <cell r="U460" t="str">
            <v>Fraccionamiento</v>
          </cell>
          <cell r="V460" t="str">
            <v>Villa Moderna</v>
          </cell>
          <cell r="X460" t="str">
            <v>Chilpancingo de los Bravo</v>
          </cell>
          <cell r="Z460" t="str">
            <v>Chilpancingo de los Bravo</v>
          </cell>
          <cell r="AA460">
            <v>12</v>
          </cell>
          <cell r="AB460" t="str">
            <v>Guerrero</v>
          </cell>
          <cell r="AC460">
            <v>39074</v>
          </cell>
        </row>
        <row r="461">
          <cell r="M461" t="str">
            <v>CUMS700320PB3</v>
          </cell>
          <cell r="N461" t="str">
            <v>Guerrero</v>
          </cell>
          <cell r="O461" t="str">
            <v>No</v>
          </cell>
          <cell r="P461" t="str">
            <v>Otras construcciones de ingeniería civil u obra pesada
Asalariado
Transporte de pasajeros en taxis de ruleteo
Comercio al por mayor de otros materiales para la construcción, excepto de madera
Comercio al por mayor de artículos de papelería para uso escolar y de oficina
Edición de otros materiales integrada con la impresión
Prestación de servicios de hospedaje a través de Internet, aplicaciones informáticas y similares</v>
          </cell>
          <cell r="Q461" t="str">
            <v>Calle</v>
          </cell>
          <cell r="R461" t="str">
            <v>PRINCIPAL SEGUNDA SECCION</v>
          </cell>
          <cell r="S461" t="str">
            <v>DEP 1</v>
          </cell>
          <cell r="T461"/>
          <cell r="U461" t="str">
            <v>Fraccionamiento</v>
          </cell>
          <cell r="V461" t="str">
            <v>VILLA MODERNA</v>
          </cell>
          <cell r="X461" t="str">
            <v>CHILPANCINGO DE LOS BRAVO</v>
          </cell>
          <cell r="Z461" t="str">
            <v>CHILPANCINGO DE LOS BRAVO</v>
          </cell>
          <cell r="AA461">
            <v>12</v>
          </cell>
          <cell r="AB461" t="str">
            <v>Guerrero</v>
          </cell>
          <cell r="AC461">
            <v>39070</v>
          </cell>
        </row>
        <row r="462">
          <cell r="M462" t="str">
            <v>SIHC740807JP8</v>
          </cell>
          <cell r="N462" t="str">
            <v>Puebla</v>
          </cell>
          <cell r="O462" t="str">
            <v>No</v>
          </cell>
          <cell r="P462" t="str">
            <v>Comercio al por mayor de productos farmacéuticos
Comercio al por mayor de mobiliario, equipo e instrumental médico y de laboratorio
Comercio al por menor de aparatos ortopédicos
Comercio al por menor de artículos para la limpieza
Socio o accionista</v>
          </cell>
          <cell r="Q462" t="str">
            <v>Avenida</v>
          </cell>
          <cell r="R462" t="str">
            <v>29 PONIENTE</v>
          </cell>
          <cell r="S462">
            <v>3315</v>
          </cell>
          <cell r="T462"/>
          <cell r="U462" t="str">
            <v>Colonia</v>
          </cell>
          <cell r="V462" t="str">
            <v>SANTA CRUZ LOS ANGELES</v>
          </cell>
          <cell r="X462" t="str">
            <v>PUEBLA</v>
          </cell>
          <cell r="Z462" t="str">
            <v>PUEBLA</v>
          </cell>
          <cell r="AA462">
            <v>21</v>
          </cell>
          <cell r="AB462" t="str">
            <v>Puebla</v>
          </cell>
          <cell r="AC462">
            <v>72400</v>
          </cell>
        </row>
        <row r="463">
          <cell r="M463" t="str">
            <v>MAN1703278IA</v>
          </cell>
          <cell r="N463" t="str">
            <v>México</v>
          </cell>
          <cell r="O463" t="str">
            <v>No</v>
          </cell>
          <cell r="P463" t="str">
            <v>Comercio al por mayor de mobiliario, equipo e instrumental médico y de laboratorio</v>
          </cell>
          <cell r="Q463" t="str">
            <v>Calle</v>
          </cell>
          <cell r="R463" t="str">
            <v>ENRIQUE JACOB GUTIERREZ</v>
          </cell>
          <cell r="S463">
            <v>7</v>
          </cell>
          <cell r="T463"/>
          <cell r="U463" t="str">
            <v>Colonia</v>
          </cell>
          <cell r="V463" t="str">
            <v>SAN ANDRES ATOTO</v>
          </cell>
          <cell r="X463" t="str">
            <v>NAUCALPAN DE JUAREZ</v>
          </cell>
          <cell r="Z463" t="str">
            <v>NAUCALPAN DE JUAREZ</v>
          </cell>
          <cell r="AA463">
            <v>15</v>
          </cell>
          <cell r="AB463" t="str">
            <v>México</v>
          </cell>
          <cell r="AC463">
            <v>53500</v>
          </cell>
        </row>
        <row r="464">
          <cell r="M464" t="str">
            <v>BCP091130LF1</v>
          </cell>
          <cell r="N464" t="str">
            <v>Guerrero</v>
          </cell>
          <cell r="O464" t="str">
            <v>No</v>
          </cell>
          <cell r="P464" t="str">
            <v>Otras construcciones de ingeniería civil u obra pesada</v>
          </cell>
          <cell r="Q464" t="str">
            <v>Calle</v>
          </cell>
          <cell r="R464" t="str">
            <v>SIETE</v>
          </cell>
          <cell r="S464" t="str">
            <v>MANZANA 2 LOTE UNO</v>
          </cell>
          <cell r="T464"/>
          <cell r="U464" t="str">
            <v>Ciudad</v>
          </cell>
          <cell r="V464" t="str">
            <v>AMPLIACIÓN LAZARO CARDENAS</v>
          </cell>
          <cell r="X464" t="str">
            <v>CHILPANCINGO DE LOS BARVO</v>
          </cell>
          <cell r="Z464" t="str">
            <v>CHILPANCINGO DE LOS BARVO</v>
          </cell>
          <cell r="AA464">
            <v>12</v>
          </cell>
          <cell r="AB464" t="str">
            <v>Guerrero</v>
          </cell>
          <cell r="AC464">
            <v>39010</v>
          </cell>
        </row>
        <row r="465">
          <cell r="M465" t="str">
            <v>PHA230726737</v>
          </cell>
          <cell r="N465" t="str">
            <v>Jalisco</v>
          </cell>
          <cell r="O465" t="str">
            <v>No</v>
          </cell>
          <cell r="P465" t="str">
            <v>Comercio al por mayor de productos farmacéuticos</v>
          </cell>
          <cell r="Q465" t="str">
            <v>Calle</v>
          </cell>
          <cell r="R465" t="str">
            <v>VALLE DE LAS BUGAMBILIAS</v>
          </cell>
          <cell r="S465">
            <v>307</v>
          </cell>
          <cell r="T465">
            <v>230</v>
          </cell>
          <cell r="U465" t="str">
            <v>Colonia</v>
          </cell>
          <cell r="V465" t="str">
            <v>EL REAL</v>
          </cell>
          <cell r="X465" t="str">
            <v>SAN PEDRO TLAQUEPAQUE</v>
          </cell>
          <cell r="Z465" t="str">
            <v>SAN PEDRO TLAQUEPAQUE</v>
          </cell>
          <cell r="AA465">
            <v>14</v>
          </cell>
          <cell r="AB465" t="str">
            <v>Jalisco</v>
          </cell>
          <cell r="AC465">
            <v>45601</v>
          </cell>
        </row>
        <row r="466">
          <cell r="M466" t="str">
            <v>BHA101216G15</v>
          </cell>
          <cell r="N466" t="str">
            <v>Chiapas</v>
          </cell>
          <cell r="O466" t="str">
            <v>No</v>
          </cell>
          <cell r="P466" t="str">
            <v>Otras construcciones de ingeniería civil u obra pesada
Comercio al por mayor de equipo y accesorios de cómputo
Comercio al por mayor de otros materiales para la construcción, excepto de madera
Alquiler de maquinaria para construcción, minería y actividades forestales</v>
          </cell>
          <cell r="Q466" t="str">
            <v>Calle</v>
          </cell>
          <cell r="R466" t="str">
            <v>PARACHICO</v>
          </cell>
          <cell r="S466">
            <v>135</v>
          </cell>
          <cell r="T466"/>
          <cell r="U466" t="str">
            <v>Colonia</v>
          </cell>
          <cell r="V466" t="str">
            <v>CHIAPA DE CORZO</v>
          </cell>
          <cell r="X466" t="str">
            <v>CHIAPA DE CORZO</v>
          </cell>
          <cell r="Z466" t="str">
            <v>CHIAPA DE CORZO</v>
          </cell>
          <cell r="AA466">
            <v>7</v>
          </cell>
          <cell r="AB466" t="str">
            <v>Chiapas</v>
          </cell>
          <cell r="AC466">
            <v>29160</v>
          </cell>
        </row>
        <row r="467">
          <cell r="M467" t="str">
            <v>JADR950828GFA</v>
          </cell>
          <cell r="N467" t="str">
            <v>Guerrero</v>
          </cell>
          <cell r="O467" t="str">
            <v>No</v>
          </cell>
          <cell r="P467" t="str">
            <v>Comercio al por mayor de mobiliario, equipo e instrumental médico y de laboratorio
Comercio al por mayor de productos farmacéuticos</v>
          </cell>
          <cell r="Q467" t="str">
            <v>Calle</v>
          </cell>
          <cell r="R467" t="str">
            <v>AV. MEXICO</v>
          </cell>
          <cell r="S467">
            <v>39</v>
          </cell>
          <cell r="T467"/>
          <cell r="U467" t="str">
            <v>Colonia</v>
          </cell>
          <cell r="V467" t="str">
            <v>ROSARIO IBARRA</v>
          </cell>
          <cell r="X467" t="str">
            <v>CHILPANCINGO DE LOS BRAVO</v>
          </cell>
          <cell r="Z467" t="str">
            <v>CHILPANCINGO DE LOS BRAVO</v>
          </cell>
          <cell r="AA467">
            <v>12</v>
          </cell>
          <cell r="AB467" t="str">
            <v>Guerrero</v>
          </cell>
          <cell r="AC467">
            <v>39074</v>
          </cell>
        </row>
        <row r="468">
          <cell r="M468" t="str">
            <v>GCC1912045HA</v>
          </cell>
          <cell r="N468" t="str">
            <v>Guerrero</v>
          </cell>
          <cell r="O468" t="str">
            <v>No</v>
          </cell>
          <cell r="P468" t="str">
            <v>Construcción de obras de urbanización
Reparación y mantenimiento de otro equipo electrónico y de equipo de precisión
Instalaciones de sistemas centrales de aire acondicionado y calefacción</v>
          </cell>
          <cell r="Q468" t="str">
            <v>Calle</v>
          </cell>
          <cell r="R468" t="str">
            <v>RODRIGO DE TRIANA</v>
          </cell>
          <cell r="S468">
            <v>147</v>
          </cell>
          <cell r="T468"/>
          <cell r="U468" t="str">
            <v>Fraccionamiento</v>
          </cell>
          <cell r="V468" t="str">
            <v>RODRIGO DE TRIANA</v>
          </cell>
          <cell r="X468" t="str">
            <v>ACAPULCO DE JUAREZ</v>
          </cell>
          <cell r="Z468" t="str">
            <v>ACAPULCO DE JUAREZ</v>
          </cell>
          <cell r="AA468">
            <v>12</v>
          </cell>
          <cell r="AB468" t="str">
            <v>Guerrero</v>
          </cell>
          <cell r="AC468">
            <v>39679</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V3XasgTYTIUdxP-tDfdw6nw0bpRp_-UU/view?usp=sharing" TargetMode="External"/><Relationship Id="rId21" Type="http://schemas.openxmlformats.org/officeDocument/2006/relationships/hyperlink" Target="https://drive.google.com/file/d/16dKWnR9RUw3oxTyP-ene80uWHQHvDIIp/view?usp=sharing" TargetMode="External"/><Relationship Id="rId42" Type="http://schemas.openxmlformats.org/officeDocument/2006/relationships/hyperlink" Target="https://drive.google.com/file/d/1Woi0u3BcxMMHp6UqYSShpNWGsX_Rk_9G/view?usp=sharing" TargetMode="External"/><Relationship Id="rId47" Type="http://schemas.openxmlformats.org/officeDocument/2006/relationships/hyperlink" Target="https://drive.google.com/file/d/1VM9AWQNaPUvngQtNPKHqZdaKF7_JNngh/view?usp=sharing" TargetMode="External"/><Relationship Id="rId63" Type="http://schemas.openxmlformats.org/officeDocument/2006/relationships/hyperlink" Target="https://drive.google.com/file/d/1DlGUjnz69a1RIBUpRD5PoOCZAcv6Vrgv/view?usp=sharing" TargetMode="External"/><Relationship Id="rId68" Type="http://schemas.openxmlformats.org/officeDocument/2006/relationships/hyperlink" Target="https://drive.google.com/file/d/1S7HDYWpJlTIfjYOJbUly57O5djZpB5O5/view?usp=sharing" TargetMode="External"/><Relationship Id="rId84" Type="http://schemas.openxmlformats.org/officeDocument/2006/relationships/hyperlink" Target="https://drive.google.com/file/d/1TyMTX_OCBflcbvo1COtwSIoUzHvDlUHd/view?usp=sharing" TargetMode="External"/><Relationship Id="rId16" Type="http://schemas.openxmlformats.org/officeDocument/2006/relationships/hyperlink" Target="https://drive.google.com/file/d/1X_EaqktmBXzclunHEGM3mpoggLo4WuZX/view?usp=sharing" TargetMode="External"/><Relationship Id="rId11" Type="http://schemas.openxmlformats.org/officeDocument/2006/relationships/hyperlink" Target="https://drive.google.com/file/d/1z_wOYq-Rr2qyDtbKiGac0UCdhMYJdcnc/view?usp=sharing" TargetMode="External"/><Relationship Id="rId32" Type="http://schemas.openxmlformats.org/officeDocument/2006/relationships/hyperlink" Target="https://drive.google.com/file/d/1Ty3qf2WLsNtMJ-uWTqoCiDeH9KK2sDm3/view?usp=sharing" TargetMode="External"/><Relationship Id="rId37" Type="http://schemas.openxmlformats.org/officeDocument/2006/relationships/hyperlink" Target="https://drive.google.com/file/d/1CtpQGOSu14WARoPG9iHwHiweX9JfjRtu/view?usp=sharing" TargetMode="External"/><Relationship Id="rId53" Type="http://schemas.openxmlformats.org/officeDocument/2006/relationships/hyperlink" Target="https://drive.google.com/file/d/1KYK9sSutSPxGGuhdTxyBSj3RqKTdBc5I/view?usp=sharing" TargetMode="External"/><Relationship Id="rId58" Type="http://schemas.openxmlformats.org/officeDocument/2006/relationships/hyperlink" Target="https://drive.google.com/file/d/1qG60XQ-VQm3EkRwzqvZd8dNJv4kuqeMG/view?usp=sharing" TargetMode="External"/><Relationship Id="rId74" Type="http://schemas.openxmlformats.org/officeDocument/2006/relationships/hyperlink" Target="https://drive.google.com/file/d/1G7MWSviZNQEYeW-YuuVUZwe9ZB9AO0IA/view?usp=sharing" TargetMode="External"/><Relationship Id="rId79" Type="http://schemas.openxmlformats.org/officeDocument/2006/relationships/hyperlink" Target="https://drive.google.com/file/d/1TyMTX_OCBflcbvo1COtwSIoUzHvDlUHd/view?usp=sharing" TargetMode="External"/><Relationship Id="rId5" Type="http://schemas.openxmlformats.org/officeDocument/2006/relationships/hyperlink" Target="https://drive.google.com/file/d/146fuHJvT6BLmgL_Yk-GYPZt0o_feqGfW/view?usp=sharing" TargetMode="External"/><Relationship Id="rId19" Type="http://schemas.openxmlformats.org/officeDocument/2006/relationships/hyperlink" Target="https://drive.google.com/file/d/16d4VGlcwpRlELo4tPhPu3NEuNS3GylwL/view?usp=sharing" TargetMode="External"/><Relationship Id="rId14" Type="http://schemas.openxmlformats.org/officeDocument/2006/relationships/hyperlink" Target="https://drive.google.com/file/d/1IIY8lskHhKO9WetfJ4WxwfUWi-Jur8Jc/view?usp=sharing" TargetMode="External"/><Relationship Id="rId22" Type="http://schemas.openxmlformats.org/officeDocument/2006/relationships/hyperlink" Target="https://drive.google.com/file/d/1MUEWo8Jcc1cfuD8MWSQsVIRr2Df6tdGp/view?usp=sharing" TargetMode="External"/><Relationship Id="rId27" Type="http://schemas.openxmlformats.org/officeDocument/2006/relationships/hyperlink" Target="https://drive.google.com/file/d/1jMIBzVsc7t5rIaOHUlKsrR-txxEv1zWE/view?usp=sharing" TargetMode="External"/><Relationship Id="rId30" Type="http://schemas.openxmlformats.org/officeDocument/2006/relationships/hyperlink" Target="https://drive.google.com/file/d/1SAqBqcEFPNB0Dk7B1fFkXlCZb37FRULh/view?usp=sharing" TargetMode="External"/><Relationship Id="rId35" Type="http://schemas.openxmlformats.org/officeDocument/2006/relationships/hyperlink" Target="https://drive.google.com/file/d/1K5xqRzuZRM36QkllLhZHYELcLf-Y5dyD/view?usp=sharing" TargetMode="External"/><Relationship Id="rId43" Type="http://schemas.openxmlformats.org/officeDocument/2006/relationships/hyperlink" Target="https://drive.google.com/file/d/1VBXEki8t4sa8ZI1s7u8nt2CBrWNm-nhJ/view?usp=sharing" TargetMode="External"/><Relationship Id="rId48" Type="http://schemas.openxmlformats.org/officeDocument/2006/relationships/hyperlink" Target="https://drive.google.com/file/d/1sovV9jveSGLMgl3NsVEblg34HFqSdlUA/view?usp=sharing" TargetMode="External"/><Relationship Id="rId56" Type="http://schemas.openxmlformats.org/officeDocument/2006/relationships/hyperlink" Target="https://drive.google.com/file/d/1YnkE5RUS0XhJzf-7NVujRJY2_CHN70Pu/view?usp=sharing" TargetMode="External"/><Relationship Id="rId64" Type="http://schemas.openxmlformats.org/officeDocument/2006/relationships/hyperlink" Target="https://drive.google.com/file/d/1xNch-bE3PGvUo50fxV6_NIq2Po5PIXpK/view?usp=sharing" TargetMode="External"/><Relationship Id="rId69" Type="http://schemas.openxmlformats.org/officeDocument/2006/relationships/hyperlink" Target="https://drive.google.com/file/d/1aWs8ozsVuoDnDjTb3hhQtWnX5jnX7sJH/view?usp=sharing" TargetMode="External"/><Relationship Id="rId77" Type="http://schemas.openxmlformats.org/officeDocument/2006/relationships/hyperlink" Target="https://drive.google.com/file/d/1TyMTX_OCBflcbvo1COtwSIoUzHvDlUHd/view?usp=sharing" TargetMode="External"/><Relationship Id="rId8" Type="http://schemas.openxmlformats.org/officeDocument/2006/relationships/hyperlink" Target="https://drive.google.com/file/d/16OLBYfANo1PZbx2KYPtQ0FMy-TMUnAnX/view?usp=sharing" TargetMode="External"/><Relationship Id="rId51" Type="http://schemas.openxmlformats.org/officeDocument/2006/relationships/hyperlink" Target="https://drive.google.com/file/d/1IDkLX105Ht2doktVo_1bonDnND5QY0VH/view?usp=sharing" TargetMode="External"/><Relationship Id="rId72" Type="http://schemas.openxmlformats.org/officeDocument/2006/relationships/hyperlink" Target="https://drive.google.com/file/d/1TgyuJmsxrlkJlcEGL6X14x6F0n0AaIy5/view?usp=sharing" TargetMode="External"/><Relationship Id="rId80" Type="http://schemas.openxmlformats.org/officeDocument/2006/relationships/hyperlink" Target="https://drive.google.com/file/d/1TyMTX_OCBflcbvo1COtwSIoUzHvDlUHd/view?usp=sharing" TargetMode="External"/><Relationship Id="rId85" Type="http://schemas.openxmlformats.org/officeDocument/2006/relationships/hyperlink" Target="https://drive.google.com/file/d/1TyMTX_OCBflcbvo1COtwSIoUzHvDlUHd/view?usp=sharing" TargetMode="External"/><Relationship Id="rId3" Type="http://schemas.openxmlformats.org/officeDocument/2006/relationships/hyperlink" Target="https://drive.google.com/file/d/163wokIR_DzMzzvto0Qz1SdXFzm4hb1eY/view?usp=sharing" TargetMode="External"/><Relationship Id="rId12" Type="http://schemas.openxmlformats.org/officeDocument/2006/relationships/hyperlink" Target="https://drive.google.com/file/d/1WNo_htyi2FQXCq3t7ypTCVErPtYuR1l3/view?usp=sharing" TargetMode="External"/><Relationship Id="rId17" Type="http://schemas.openxmlformats.org/officeDocument/2006/relationships/hyperlink" Target="https://drive.google.com/file/d/1wIs24lEkhpmqHU9eZq9j-jT3hxpChdBc/view?usp=sharing" TargetMode="External"/><Relationship Id="rId25" Type="http://schemas.openxmlformats.org/officeDocument/2006/relationships/hyperlink" Target="https://drive.google.com/file/d/1ZqPbfuwNFJsgyk1W3X3ZPULFaZ47RFAd/view?usp=sharing" TargetMode="External"/><Relationship Id="rId33" Type="http://schemas.openxmlformats.org/officeDocument/2006/relationships/hyperlink" Target="https://drive.google.com/file/d/1Iw-UmRR40BKcjQKGvC9HcSa3nIoDxSqe/view?usp=sharing" TargetMode="External"/><Relationship Id="rId38" Type="http://schemas.openxmlformats.org/officeDocument/2006/relationships/hyperlink" Target="https://drive.google.com/file/d/1DuFIlqLpHnr2_pZ3-sqScfZndks2tPOm/view?usp=sharing" TargetMode="External"/><Relationship Id="rId46" Type="http://schemas.openxmlformats.org/officeDocument/2006/relationships/hyperlink" Target="https://drive.google.com/file/d/18itYYva5qOmUPgsYiyDADbycNQiJ_JsT/view?usp=sharing" TargetMode="External"/><Relationship Id="rId59" Type="http://schemas.openxmlformats.org/officeDocument/2006/relationships/hyperlink" Target="https://drive.google.com/file/d/1W2yDgU7pqEqlNrOemVzB6jD4gOHAUpyC/view?usp=sharing" TargetMode="External"/><Relationship Id="rId67" Type="http://schemas.openxmlformats.org/officeDocument/2006/relationships/hyperlink" Target="https://drive.google.com/file/d/1djWp-KMR3y_4ygdY0k8tv7o-rabzFLg3/view?usp=sharing" TargetMode="External"/><Relationship Id="rId20" Type="http://schemas.openxmlformats.org/officeDocument/2006/relationships/hyperlink" Target="https://drive.google.com/file/d/1jZVtKup3nrGskv_IGHkey2IhlRaCfpgp/view?usp=sharing" TargetMode="External"/><Relationship Id="rId41" Type="http://schemas.openxmlformats.org/officeDocument/2006/relationships/hyperlink" Target="https://drive.google.com/file/d/1pG1BpIToLxwZcUbBxGE5gLE8hQaKotPf/view?usp=sharing" TargetMode="External"/><Relationship Id="rId54" Type="http://schemas.openxmlformats.org/officeDocument/2006/relationships/hyperlink" Target="https://drive.google.com/file/d/1uSBuoF8YHWyO7LA1wUdkvv6VOg8KJbF0/view?usp=sharing" TargetMode="External"/><Relationship Id="rId62" Type="http://schemas.openxmlformats.org/officeDocument/2006/relationships/hyperlink" Target="https://drive.google.com/file/d/1i6Ibeggr9_EK1sJUlwcP_mnNbrYhi7nc/view?usp=sharing" TargetMode="External"/><Relationship Id="rId70" Type="http://schemas.openxmlformats.org/officeDocument/2006/relationships/hyperlink" Target="https://drive.google.com/file/d/1MTgXFyan5728lr9w9B3RGGc06zkbnvfa/view?usp=sharing" TargetMode="External"/><Relationship Id="rId75" Type="http://schemas.openxmlformats.org/officeDocument/2006/relationships/hyperlink" Target="https://drive.google.com/file/d/1TyMTX_OCBflcbvo1COtwSIoUzHvDlUHd/view?usp=sharing" TargetMode="External"/><Relationship Id="rId83" Type="http://schemas.openxmlformats.org/officeDocument/2006/relationships/hyperlink" Target="https://drive.google.com/file/d/1TyMTX_OCBflcbvo1COtwSIoUzHvDlUHd/view?usp=sharing" TargetMode="External"/><Relationship Id="rId1" Type="http://schemas.openxmlformats.org/officeDocument/2006/relationships/hyperlink" Target="https://drive.google.com/file/d/1zLjXIxzyJm3mGbXTLfIxa87puOpr5KeU/view?usp=sharing" TargetMode="External"/><Relationship Id="rId6" Type="http://schemas.openxmlformats.org/officeDocument/2006/relationships/hyperlink" Target="https://drive.google.com/file/d/1_-S5fTHccuo550hZ3k6DKBnbELiGT2Gj/view?usp=sharing" TargetMode="External"/><Relationship Id="rId15" Type="http://schemas.openxmlformats.org/officeDocument/2006/relationships/hyperlink" Target="https://drive.google.com/file/d/1JrabvMbnNPYa1KL_XHHJD3Kizpr0BLBd/view?usp=sharing" TargetMode="External"/><Relationship Id="rId23" Type="http://schemas.openxmlformats.org/officeDocument/2006/relationships/hyperlink" Target="https://drive.google.com/file/d/1UK7sICRLrUwgRx52QOJarogintwoajQx/view?usp=sharing" TargetMode="External"/><Relationship Id="rId28" Type="http://schemas.openxmlformats.org/officeDocument/2006/relationships/hyperlink" Target="https://drive.google.com/file/d/1Mv4gcoLKaXZsRxpZ4YEwsN3Bq1NCz7DC/view?usp=sharing" TargetMode="External"/><Relationship Id="rId36" Type="http://schemas.openxmlformats.org/officeDocument/2006/relationships/hyperlink" Target="https://drive.google.com/file/d/1dvG-KUmfEA7y4IpaksF-7mZqfxtcPQ2e/view?usp=sharing" TargetMode="External"/><Relationship Id="rId49" Type="http://schemas.openxmlformats.org/officeDocument/2006/relationships/hyperlink" Target="https://drive.google.com/file/d/1jB2NxmUPTig9MULFrf19SOTc9P4YSpzw/view?usp=sharing" TargetMode="External"/><Relationship Id="rId57" Type="http://schemas.openxmlformats.org/officeDocument/2006/relationships/hyperlink" Target="https://drive.google.com/file/d/1XH9j6qcGtyR02TsByhx_MT1zdLfb-2Co/view?usp=sharing" TargetMode="External"/><Relationship Id="rId10" Type="http://schemas.openxmlformats.org/officeDocument/2006/relationships/hyperlink" Target="https://drive.google.com/file/d/1RoS7YirvJ-W944rlOEVv62_YW0inchO6/view?usp=sharing" TargetMode="External"/><Relationship Id="rId31" Type="http://schemas.openxmlformats.org/officeDocument/2006/relationships/hyperlink" Target="https://drive.google.com/file/d/1ZSNv15Jk0yC7yeKLJy5d5Oos6McfnLNw/view?usp=sharing" TargetMode="External"/><Relationship Id="rId44" Type="http://schemas.openxmlformats.org/officeDocument/2006/relationships/hyperlink" Target="https://drive.google.com/file/d/1pZl1ZM6zD4k8PuMFcaSIVLC4vSuDsyE1/view?usp=sharing" TargetMode="External"/><Relationship Id="rId52" Type="http://schemas.openxmlformats.org/officeDocument/2006/relationships/hyperlink" Target="https://drive.google.com/file/d/1I1qlpCLz6VmNziUNHKUdFlyZ-26mimdV/view?usp=sharing" TargetMode="External"/><Relationship Id="rId60" Type="http://schemas.openxmlformats.org/officeDocument/2006/relationships/hyperlink" Target="https://drive.google.com/file/d/1YqxJob4q7EGli1rCQ2MFtvZyHYhBg-Iy/view?usp=sharing" TargetMode="External"/><Relationship Id="rId65" Type="http://schemas.openxmlformats.org/officeDocument/2006/relationships/hyperlink" Target="https://drive.google.com/file/d/14TIvsAI9XnkjlGxQc8J4jRl-kafB62d_/view?usp=sharing" TargetMode="External"/><Relationship Id="rId73" Type="http://schemas.openxmlformats.org/officeDocument/2006/relationships/hyperlink" Target="https://drive.google.com/file/d/1YEgI9MtVy7WsNcEByL1GuziU_XTx8Jvh/view?usp=sharing" TargetMode="External"/><Relationship Id="rId78" Type="http://schemas.openxmlformats.org/officeDocument/2006/relationships/hyperlink" Target="https://drive.google.com/file/d/1TyMTX_OCBflcbvo1COtwSIoUzHvDlUHd/view?usp=sharing" TargetMode="External"/><Relationship Id="rId81" Type="http://schemas.openxmlformats.org/officeDocument/2006/relationships/hyperlink" Target="https://drive.google.com/file/d/1TyMTX_OCBflcbvo1COtwSIoUzHvDlUHd/view?usp=sharing" TargetMode="External"/><Relationship Id="rId86" Type="http://schemas.openxmlformats.org/officeDocument/2006/relationships/hyperlink" Target="https://drive.google.com/file/d/1TyMTX_OCBflcbvo1COtwSIoUzHvDlUHd/view?usp=sharing" TargetMode="External"/><Relationship Id="rId4" Type="http://schemas.openxmlformats.org/officeDocument/2006/relationships/hyperlink" Target="https://drive.google.com/file/d/1ZqHnOt_wampjr1asu02PXXzdBUqSKtSL/view?usp=sharing" TargetMode="External"/><Relationship Id="rId9" Type="http://schemas.openxmlformats.org/officeDocument/2006/relationships/hyperlink" Target="https://drive.google.com/file/d/1DU6aREj_0rqDdWzqebqCqr8PGev9ZpJj/view?usp=sharing" TargetMode="External"/><Relationship Id="rId13" Type="http://schemas.openxmlformats.org/officeDocument/2006/relationships/hyperlink" Target="https://drive.google.com/file/d/14Te625dkH1GiQUaUGIfZ9yoLkNGpMehx/view?usp=sharing" TargetMode="External"/><Relationship Id="rId18" Type="http://schemas.openxmlformats.org/officeDocument/2006/relationships/hyperlink" Target="https://drive.google.com/file/d/1Q0cS3X1uINps_wQLRZu7Po45U9Xgtbay/view?usp=sharing" TargetMode="External"/><Relationship Id="rId39" Type="http://schemas.openxmlformats.org/officeDocument/2006/relationships/hyperlink" Target="https://drive.google.com/file/d/10nrDy-pNS39OycmwbT0_GEYTZOkDi_-R/view?usp=sharing" TargetMode="External"/><Relationship Id="rId34" Type="http://schemas.openxmlformats.org/officeDocument/2006/relationships/hyperlink" Target="https://drive.google.com/file/d/1u0hCh1nXHUk1R8qXjd6vI_0LrM1kt2AN/view?usp=sharing" TargetMode="External"/><Relationship Id="rId50" Type="http://schemas.openxmlformats.org/officeDocument/2006/relationships/hyperlink" Target="https://drive.google.com/file/d/1TcgnRbsn5QzbvlV9UJb7PgcM-n22-l1M/view?usp=sharing" TargetMode="External"/><Relationship Id="rId55" Type="http://schemas.openxmlformats.org/officeDocument/2006/relationships/hyperlink" Target="https://drive.google.com/file/d/1TFnTUvIxdpj9upSZ5LMMvF9DH8DjLZbO/view?usp=sharing" TargetMode="External"/><Relationship Id="rId76" Type="http://schemas.openxmlformats.org/officeDocument/2006/relationships/hyperlink" Target="https://drive.google.com/file/d/1TyMTX_OCBflcbvo1COtwSIoUzHvDlUHd/view?usp=sharing" TargetMode="External"/><Relationship Id="rId7" Type="http://schemas.openxmlformats.org/officeDocument/2006/relationships/hyperlink" Target="https://drive.google.com/file/d/1bKYoROxwfRXMSyc5JABscOM3FVyxl2yy/view?usp=sharing" TargetMode="External"/><Relationship Id="rId71" Type="http://schemas.openxmlformats.org/officeDocument/2006/relationships/hyperlink" Target="https://drive.google.com/file/d/1Lsk5ZSeRaS2Fv2YyMEoZ-5zXB3tsUFMB/view?usp=sharing" TargetMode="External"/><Relationship Id="rId2" Type="http://schemas.openxmlformats.org/officeDocument/2006/relationships/hyperlink" Target="https://drive.google.com/file/d/178XWJkrN_BSjUwF30X-eKWHrLqetsTph/view?usp=sharing" TargetMode="External"/><Relationship Id="rId29" Type="http://schemas.openxmlformats.org/officeDocument/2006/relationships/hyperlink" Target="https://drive.google.com/file/d/1TdlnwRGD_dh4l0rnjlh5g2nS5uPXwM_l/view?usp=sharing" TargetMode="External"/><Relationship Id="rId24" Type="http://schemas.openxmlformats.org/officeDocument/2006/relationships/hyperlink" Target="https://drive.google.com/file/d/18a8IkqR4DA0vp0DKdOrAkKC2wtF5kNzd/view?usp=sharing" TargetMode="External"/><Relationship Id="rId40" Type="http://schemas.openxmlformats.org/officeDocument/2006/relationships/hyperlink" Target="https://drive.google.com/file/d/1Gxy9i4TDkR3YBfTWXBoF5afgu7NMm-a8/view?usp=sharing" TargetMode="External"/><Relationship Id="rId45" Type="http://schemas.openxmlformats.org/officeDocument/2006/relationships/hyperlink" Target="https://drive.google.com/file/d/1Ii4BTdM2frFFCq9_E2XUTKQzuaO4Dro_/view?usp=sharing" TargetMode="External"/><Relationship Id="rId66" Type="http://schemas.openxmlformats.org/officeDocument/2006/relationships/hyperlink" Target="https://drive.google.com/file/d/1ylVkz085HghPSeQGI6cBy6-u-_G_1USO/view?usp=sharing" TargetMode="External"/><Relationship Id="rId61" Type="http://schemas.openxmlformats.org/officeDocument/2006/relationships/hyperlink" Target="https://drive.google.com/file/d/1qp0uNuCf4_0b1BlfJ4m_mkbTPKvXk9uo/view?usp=sharing" TargetMode="External"/><Relationship Id="rId82" Type="http://schemas.openxmlformats.org/officeDocument/2006/relationships/hyperlink" Target="https://drive.google.com/file/d/1TyMTX_OCBflcbvo1COtwSIoUzHvDlUHd/view?usp=sharing"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drive.google.com/file/d/1TyMTX_OCBflcbvo1COtwSIoUzHvDlUHd/view?usp=sharing"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drive.google.com/file/d/1TyMTX_OCBflcbvo1COtwSIoUzHvDlUH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85"/>
  <sheetViews>
    <sheetView topLeftCell="A2" workbookViewId="0">
      <selection activeCell="S92" sqref="S9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89.42578125"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38.85546875" customWidth="1"/>
  </cols>
  <sheetData>
    <row r="1" spans="1:67" hidden="1" x14ac:dyDescent="0.25">
      <c r="A1" t="s">
        <v>0</v>
      </c>
    </row>
    <row r="2" spans="1:67" x14ac:dyDescent="0.25">
      <c r="A2" s="39" t="s">
        <v>1</v>
      </c>
      <c r="B2" s="40"/>
      <c r="C2" s="40"/>
      <c r="D2" s="39" t="s">
        <v>2</v>
      </c>
      <c r="E2" s="40"/>
      <c r="F2" s="40"/>
      <c r="G2" s="39" t="s">
        <v>3</v>
      </c>
      <c r="H2" s="40"/>
      <c r="I2" s="40"/>
    </row>
    <row r="3" spans="1:67" x14ac:dyDescent="0.25">
      <c r="A3" s="41" t="s">
        <v>4</v>
      </c>
      <c r="B3" s="40"/>
      <c r="C3" s="40"/>
      <c r="D3" s="41" t="s">
        <v>5</v>
      </c>
      <c r="E3" s="40"/>
      <c r="F3" s="40"/>
      <c r="G3" s="41" t="s">
        <v>6</v>
      </c>
      <c r="H3" s="40"/>
      <c r="I3" s="40"/>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39" t="s">
        <v>83</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ht="118.5" customHeight="1" x14ac:dyDescent="0.25">
      <c r="A8" s="3">
        <v>2023</v>
      </c>
      <c r="B8" s="4">
        <v>45108</v>
      </c>
      <c r="C8" s="4">
        <v>45199</v>
      </c>
      <c r="D8" s="3" t="s">
        <v>151</v>
      </c>
      <c r="E8" s="3" t="s">
        <v>155</v>
      </c>
      <c r="F8" s="3" t="s">
        <v>158</v>
      </c>
      <c r="G8" s="5" t="s">
        <v>293</v>
      </c>
      <c r="H8" s="6" t="s">
        <v>294</v>
      </c>
      <c r="I8" s="7" t="s">
        <v>295</v>
      </c>
      <c r="J8" s="6" t="s">
        <v>296</v>
      </c>
      <c r="K8" s="3">
        <v>92</v>
      </c>
      <c r="L8" s="3" t="s">
        <v>297</v>
      </c>
      <c r="M8" s="3" t="s">
        <v>298</v>
      </c>
      <c r="N8" s="3" t="s">
        <v>299</v>
      </c>
      <c r="O8" s="6"/>
      <c r="P8" s="3" t="s">
        <v>161</v>
      </c>
      <c r="Q8" s="8" t="s">
        <v>300</v>
      </c>
      <c r="R8" s="3" t="s">
        <v>168</v>
      </c>
      <c r="S8" s="3" t="s">
        <v>301</v>
      </c>
      <c r="T8" s="3">
        <v>3</v>
      </c>
      <c r="U8" s="3">
        <v>0</v>
      </c>
      <c r="V8" s="3" t="s">
        <v>193</v>
      </c>
      <c r="W8" s="3" t="s">
        <v>302</v>
      </c>
      <c r="X8" s="3">
        <v>1</v>
      </c>
      <c r="Y8" s="3" t="s">
        <v>303</v>
      </c>
      <c r="Z8" s="3">
        <v>29</v>
      </c>
      <c r="AA8" s="3" t="s">
        <v>304</v>
      </c>
      <c r="AB8" s="3">
        <v>12</v>
      </c>
      <c r="AC8" s="3" t="s">
        <v>227</v>
      </c>
      <c r="AD8" s="3">
        <v>39060</v>
      </c>
      <c r="AE8" s="6" t="s">
        <v>305</v>
      </c>
      <c r="AF8" s="6" t="s">
        <v>305</v>
      </c>
      <c r="AG8" s="6" t="s">
        <v>305</v>
      </c>
      <c r="AH8" s="6" t="s">
        <v>305</v>
      </c>
      <c r="AI8" s="6" t="s">
        <v>306</v>
      </c>
      <c r="AJ8" s="6" t="s">
        <v>307</v>
      </c>
      <c r="AK8" s="5" t="s">
        <v>293</v>
      </c>
      <c r="AL8" s="4">
        <v>45110</v>
      </c>
      <c r="AM8" s="4">
        <v>45110</v>
      </c>
      <c r="AN8" s="4">
        <v>45170</v>
      </c>
      <c r="AO8" s="3">
        <v>46400</v>
      </c>
      <c r="AP8" s="9">
        <v>53824</v>
      </c>
      <c r="AQ8" s="3">
        <v>46400</v>
      </c>
      <c r="AR8" s="9">
        <v>53824</v>
      </c>
      <c r="AS8" s="3" t="s">
        <v>308</v>
      </c>
      <c r="AT8" s="6" t="s">
        <v>305</v>
      </c>
      <c r="AU8" s="3" t="s">
        <v>309</v>
      </c>
      <c r="AV8" s="6" t="s">
        <v>296</v>
      </c>
      <c r="AW8" s="3">
        <v>0</v>
      </c>
      <c r="AX8" s="4">
        <v>45110</v>
      </c>
      <c r="AY8" s="4">
        <v>45170</v>
      </c>
      <c r="AZ8" s="7" t="s">
        <v>310</v>
      </c>
      <c r="BA8" s="10" t="s">
        <v>311</v>
      </c>
      <c r="BB8" s="3" t="s">
        <v>312</v>
      </c>
      <c r="BC8" s="3" t="s">
        <v>313</v>
      </c>
      <c r="BD8" s="3">
        <v>1</v>
      </c>
      <c r="BE8" s="3" t="s">
        <v>259</v>
      </c>
      <c r="BF8" s="3">
        <v>2</v>
      </c>
      <c r="BG8" s="10" t="s">
        <v>311</v>
      </c>
      <c r="BH8" s="10" t="s">
        <v>311</v>
      </c>
      <c r="BI8" s="10" t="s">
        <v>311</v>
      </c>
      <c r="BJ8" s="10" t="s">
        <v>311</v>
      </c>
      <c r="BK8" s="10" t="s">
        <v>311</v>
      </c>
      <c r="BL8" s="3" t="s">
        <v>314</v>
      </c>
      <c r="BM8" s="4">
        <v>45108</v>
      </c>
      <c r="BN8" s="4">
        <v>45108</v>
      </c>
      <c r="BO8" s="11" t="s">
        <v>315</v>
      </c>
    </row>
    <row r="9" spans="1:67" ht="57.75" x14ac:dyDescent="0.25">
      <c r="A9" s="3">
        <v>2023</v>
      </c>
      <c r="B9" s="4">
        <v>45108</v>
      </c>
      <c r="C9" s="4">
        <v>45199</v>
      </c>
      <c r="D9" s="3" t="s">
        <v>151</v>
      </c>
      <c r="E9" s="3" t="s">
        <v>155</v>
      </c>
      <c r="F9" s="3" t="s">
        <v>158</v>
      </c>
      <c r="G9" s="5" t="s">
        <v>316</v>
      </c>
      <c r="H9" s="6" t="s">
        <v>294</v>
      </c>
      <c r="I9" s="7" t="s">
        <v>317</v>
      </c>
      <c r="J9" s="6" t="s">
        <v>318</v>
      </c>
      <c r="K9" s="3">
        <v>111</v>
      </c>
      <c r="L9" s="3" t="s">
        <v>319</v>
      </c>
      <c r="M9" s="3" t="s">
        <v>320</v>
      </c>
      <c r="N9" s="3" t="s">
        <v>321</v>
      </c>
      <c r="O9" s="6"/>
      <c r="P9" s="3" t="s">
        <v>160</v>
      </c>
      <c r="Q9" s="8" t="s">
        <v>322</v>
      </c>
      <c r="R9" s="3" t="s">
        <v>168</v>
      </c>
      <c r="S9" s="3" t="s">
        <v>323</v>
      </c>
      <c r="T9" s="3">
        <v>13</v>
      </c>
      <c r="U9" s="3">
        <v>0</v>
      </c>
      <c r="V9" s="3" t="s">
        <v>193</v>
      </c>
      <c r="W9" s="3" t="s">
        <v>324</v>
      </c>
      <c r="X9" s="3">
        <v>29</v>
      </c>
      <c r="Y9" s="3" t="s">
        <v>304</v>
      </c>
      <c r="Z9" s="3">
        <v>29</v>
      </c>
      <c r="AA9" s="3" t="s">
        <v>304</v>
      </c>
      <c r="AB9" s="3">
        <v>12</v>
      </c>
      <c r="AC9" s="3" t="s">
        <v>227</v>
      </c>
      <c r="AD9" s="3">
        <v>39076</v>
      </c>
      <c r="AE9" s="6" t="s">
        <v>305</v>
      </c>
      <c r="AF9" s="6" t="s">
        <v>305</v>
      </c>
      <c r="AG9" s="6" t="s">
        <v>305</v>
      </c>
      <c r="AH9" s="6" t="s">
        <v>305</v>
      </c>
      <c r="AI9" s="6" t="s">
        <v>325</v>
      </c>
      <c r="AJ9" s="6" t="s">
        <v>307</v>
      </c>
      <c r="AK9" s="5" t="s">
        <v>316</v>
      </c>
      <c r="AL9" s="4">
        <v>45119</v>
      </c>
      <c r="AM9" s="4">
        <v>45119</v>
      </c>
      <c r="AN9" s="4">
        <v>45160</v>
      </c>
      <c r="AO9" s="3">
        <v>41895</v>
      </c>
      <c r="AP9" s="9">
        <v>48598.2</v>
      </c>
      <c r="AQ9" s="3">
        <v>41895</v>
      </c>
      <c r="AR9" s="9">
        <v>48598.2</v>
      </c>
      <c r="AS9" s="3" t="s">
        <v>308</v>
      </c>
      <c r="AT9" s="6" t="s">
        <v>305</v>
      </c>
      <c r="AU9" s="3" t="s">
        <v>309</v>
      </c>
      <c r="AV9" s="6" t="s">
        <v>318</v>
      </c>
      <c r="AW9" s="3">
        <v>0</v>
      </c>
      <c r="AX9" s="4">
        <v>45119</v>
      </c>
      <c r="AY9" s="4">
        <v>45160</v>
      </c>
      <c r="AZ9" s="7" t="s">
        <v>326</v>
      </c>
      <c r="BA9" s="10" t="s">
        <v>311</v>
      </c>
      <c r="BB9" s="3" t="s">
        <v>312</v>
      </c>
      <c r="BC9" s="3" t="s">
        <v>313</v>
      </c>
      <c r="BD9" s="3">
        <v>1</v>
      </c>
      <c r="BE9" s="3" t="s">
        <v>259</v>
      </c>
      <c r="BF9" s="3">
        <v>2</v>
      </c>
      <c r="BG9" s="10" t="s">
        <v>311</v>
      </c>
      <c r="BH9" s="10" t="s">
        <v>311</v>
      </c>
      <c r="BI9" s="10" t="s">
        <v>311</v>
      </c>
      <c r="BJ9" s="10" t="s">
        <v>311</v>
      </c>
      <c r="BK9" s="10" t="s">
        <v>311</v>
      </c>
      <c r="BL9" s="3" t="s">
        <v>314</v>
      </c>
      <c r="BM9" s="4">
        <v>45108</v>
      </c>
      <c r="BN9" s="4">
        <v>45108</v>
      </c>
      <c r="BO9" s="3" t="s">
        <v>327</v>
      </c>
    </row>
    <row r="10" spans="1:67" ht="57.75" x14ac:dyDescent="0.25">
      <c r="A10" s="3">
        <v>2023</v>
      </c>
      <c r="B10" s="4">
        <v>45108</v>
      </c>
      <c r="C10" s="4">
        <v>45199</v>
      </c>
      <c r="D10" s="3" t="s">
        <v>151</v>
      </c>
      <c r="E10" s="3" t="s">
        <v>155</v>
      </c>
      <c r="F10" s="3" t="s">
        <v>158</v>
      </c>
      <c r="G10" s="5" t="s">
        <v>328</v>
      </c>
      <c r="H10" s="6" t="s">
        <v>294</v>
      </c>
      <c r="I10" s="7" t="s">
        <v>329</v>
      </c>
      <c r="J10" s="6" t="s">
        <v>330</v>
      </c>
      <c r="K10" s="3">
        <v>112</v>
      </c>
      <c r="L10" s="3" t="s">
        <v>331</v>
      </c>
      <c r="M10" s="3" t="s">
        <v>332</v>
      </c>
      <c r="N10" s="3" t="s">
        <v>333</v>
      </c>
      <c r="O10" s="6"/>
      <c r="P10" s="3" t="s">
        <v>161</v>
      </c>
      <c r="Q10" s="8" t="s">
        <v>334</v>
      </c>
      <c r="R10" s="3" t="s">
        <v>187</v>
      </c>
      <c r="S10" s="3" t="s">
        <v>335</v>
      </c>
      <c r="T10" s="3">
        <v>48</v>
      </c>
      <c r="U10" s="3" t="s">
        <v>336</v>
      </c>
      <c r="V10" s="3" t="s">
        <v>193</v>
      </c>
      <c r="W10" s="3" t="s">
        <v>337</v>
      </c>
      <c r="X10" s="3">
        <v>29</v>
      </c>
      <c r="Y10" s="3" t="s">
        <v>304</v>
      </c>
      <c r="Z10" s="3">
        <v>29</v>
      </c>
      <c r="AA10" s="3" t="s">
        <v>304</v>
      </c>
      <c r="AB10" s="3">
        <v>12</v>
      </c>
      <c r="AC10" s="3" t="s">
        <v>227</v>
      </c>
      <c r="AD10" s="3">
        <v>39090</v>
      </c>
      <c r="AE10" s="6" t="s">
        <v>305</v>
      </c>
      <c r="AF10" s="6" t="s">
        <v>305</v>
      </c>
      <c r="AG10" s="6" t="s">
        <v>305</v>
      </c>
      <c r="AH10" s="6" t="s">
        <v>305</v>
      </c>
      <c r="AI10" s="6" t="s">
        <v>325</v>
      </c>
      <c r="AJ10" s="6" t="s">
        <v>307</v>
      </c>
      <c r="AK10" s="5" t="s">
        <v>328</v>
      </c>
      <c r="AL10" s="4">
        <v>45119</v>
      </c>
      <c r="AM10" s="4">
        <v>45119</v>
      </c>
      <c r="AN10" s="4">
        <v>45160</v>
      </c>
      <c r="AO10" s="12">
        <v>14212.5</v>
      </c>
      <c r="AP10" s="9">
        <v>16486.5</v>
      </c>
      <c r="AQ10" s="12">
        <v>14212.5</v>
      </c>
      <c r="AR10" s="9">
        <v>16486.5</v>
      </c>
      <c r="AS10" s="3" t="s">
        <v>308</v>
      </c>
      <c r="AT10" s="6" t="s">
        <v>305</v>
      </c>
      <c r="AU10" s="3" t="s">
        <v>309</v>
      </c>
      <c r="AV10" s="6" t="s">
        <v>330</v>
      </c>
      <c r="AW10" s="12">
        <v>0</v>
      </c>
      <c r="AX10" s="4">
        <v>45119</v>
      </c>
      <c r="AY10" s="4">
        <v>45160</v>
      </c>
      <c r="AZ10" s="7" t="s">
        <v>338</v>
      </c>
      <c r="BA10" s="10" t="s">
        <v>311</v>
      </c>
      <c r="BB10" s="3" t="s">
        <v>312</v>
      </c>
      <c r="BC10" s="3" t="s">
        <v>313</v>
      </c>
      <c r="BD10" s="3">
        <v>1</v>
      </c>
      <c r="BE10" s="3" t="s">
        <v>259</v>
      </c>
      <c r="BF10" s="3">
        <v>2</v>
      </c>
      <c r="BG10" s="10" t="s">
        <v>311</v>
      </c>
      <c r="BH10" s="10" t="s">
        <v>311</v>
      </c>
      <c r="BI10" s="10" t="s">
        <v>311</v>
      </c>
      <c r="BJ10" s="10" t="s">
        <v>311</v>
      </c>
      <c r="BK10" s="10" t="s">
        <v>311</v>
      </c>
      <c r="BL10" s="3" t="s">
        <v>314</v>
      </c>
      <c r="BM10" s="4">
        <v>45108</v>
      </c>
      <c r="BN10" s="4">
        <v>45108</v>
      </c>
      <c r="BO10" s="3" t="s">
        <v>327</v>
      </c>
    </row>
    <row r="11" spans="1:67" ht="82.5" customHeight="1" x14ac:dyDescent="0.25">
      <c r="A11" s="3">
        <v>2023</v>
      </c>
      <c r="B11" s="4">
        <v>45108</v>
      </c>
      <c r="C11" s="4">
        <v>45199</v>
      </c>
      <c r="D11" s="3" t="s">
        <v>151</v>
      </c>
      <c r="E11" s="3" t="s">
        <v>155</v>
      </c>
      <c r="F11" s="3" t="s">
        <v>158</v>
      </c>
      <c r="G11" s="5" t="s">
        <v>339</v>
      </c>
      <c r="H11" s="6" t="s">
        <v>294</v>
      </c>
      <c r="I11" s="7" t="s">
        <v>340</v>
      </c>
      <c r="J11" s="6" t="s">
        <v>341</v>
      </c>
      <c r="K11" s="3">
        <v>113</v>
      </c>
      <c r="L11" s="3" t="s">
        <v>331</v>
      </c>
      <c r="M11" s="3" t="s">
        <v>332</v>
      </c>
      <c r="N11" s="3" t="s">
        <v>333</v>
      </c>
      <c r="O11" s="6"/>
      <c r="P11" s="3" t="s">
        <v>161</v>
      </c>
      <c r="Q11" s="8" t="s">
        <v>334</v>
      </c>
      <c r="R11" s="3" t="s">
        <v>187</v>
      </c>
      <c r="S11" s="3" t="s">
        <v>335</v>
      </c>
      <c r="T11" s="3">
        <v>48</v>
      </c>
      <c r="U11" s="3" t="s">
        <v>336</v>
      </c>
      <c r="V11" s="3" t="s">
        <v>193</v>
      </c>
      <c r="W11" s="3" t="s">
        <v>337</v>
      </c>
      <c r="X11" s="3">
        <v>29</v>
      </c>
      <c r="Y11" s="3" t="s">
        <v>304</v>
      </c>
      <c r="Z11" s="3">
        <v>29</v>
      </c>
      <c r="AA11" s="3" t="s">
        <v>304</v>
      </c>
      <c r="AB11" s="3">
        <v>12</v>
      </c>
      <c r="AC11" s="3" t="s">
        <v>227</v>
      </c>
      <c r="AD11" s="3">
        <v>39090</v>
      </c>
      <c r="AE11" s="6" t="s">
        <v>305</v>
      </c>
      <c r="AF11" s="6" t="s">
        <v>305</v>
      </c>
      <c r="AG11" s="6" t="s">
        <v>305</v>
      </c>
      <c r="AH11" s="6" t="s">
        <v>305</v>
      </c>
      <c r="AI11" s="6" t="s">
        <v>325</v>
      </c>
      <c r="AJ11" s="6" t="s">
        <v>307</v>
      </c>
      <c r="AK11" s="5" t="s">
        <v>339</v>
      </c>
      <c r="AL11" s="4">
        <v>45119</v>
      </c>
      <c r="AM11" s="4">
        <v>45119</v>
      </c>
      <c r="AN11" s="4">
        <v>45160</v>
      </c>
      <c r="AO11" s="3">
        <v>1780</v>
      </c>
      <c r="AP11" s="9">
        <v>2064.8000000000002</v>
      </c>
      <c r="AQ11" s="3">
        <v>1780</v>
      </c>
      <c r="AR11" s="9">
        <v>2064.8000000000002</v>
      </c>
      <c r="AS11" s="3" t="s">
        <v>308</v>
      </c>
      <c r="AT11" s="6" t="s">
        <v>305</v>
      </c>
      <c r="AU11" s="3" t="s">
        <v>309</v>
      </c>
      <c r="AV11" s="6" t="s">
        <v>341</v>
      </c>
      <c r="AW11" s="3">
        <v>0</v>
      </c>
      <c r="AX11" s="4">
        <v>45119</v>
      </c>
      <c r="AY11" s="4">
        <v>45160</v>
      </c>
      <c r="AZ11" s="7" t="s">
        <v>342</v>
      </c>
      <c r="BA11" s="10" t="s">
        <v>311</v>
      </c>
      <c r="BB11" s="3" t="s">
        <v>312</v>
      </c>
      <c r="BC11" s="3" t="s">
        <v>313</v>
      </c>
      <c r="BD11" s="3">
        <v>1</v>
      </c>
      <c r="BE11" s="3" t="s">
        <v>259</v>
      </c>
      <c r="BF11" s="3">
        <v>2</v>
      </c>
      <c r="BG11" s="10" t="s">
        <v>311</v>
      </c>
      <c r="BH11" s="10" t="s">
        <v>311</v>
      </c>
      <c r="BI11" s="10" t="s">
        <v>311</v>
      </c>
      <c r="BJ11" s="10" t="s">
        <v>311</v>
      </c>
      <c r="BK11" s="10" t="s">
        <v>311</v>
      </c>
      <c r="BL11" s="3" t="s">
        <v>314</v>
      </c>
      <c r="BM11" s="4">
        <v>45108</v>
      </c>
      <c r="BN11" s="4">
        <v>45108</v>
      </c>
      <c r="BO11" s="3" t="s">
        <v>327</v>
      </c>
    </row>
    <row r="12" spans="1:67" ht="72" x14ac:dyDescent="0.25">
      <c r="A12" s="3">
        <v>2023</v>
      </c>
      <c r="B12" s="4">
        <v>45108</v>
      </c>
      <c r="C12" s="4">
        <v>45199</v>
      </c>
      <c r="D12" s="3" t="s">
        <v>151</v>
      </c>
      <c r="E12" s="3" t="s">
        <v>155</v>
      </c>
      <c r="F12" s="3" t="s">
        <v>158</v>
      </c>
      <c r="G12" s="5" t="s">
        <v>343</v>
      </c>
      <c r="H12" s="6" t="s">
        <v>344</v>
      </c>
      <c r="I12" s="7" t="s">
        <v>345</v>
      </c>
      <c r="J12" s="6" t="s">
        <v>318</v>
      </c>
      <c r="K12" s="3">
        <v>122</v>
      </c>
      <c r="L12" s="3"/>
      <c r="M12" s="3"/>
      <c r="N12" s="3"/>
      <c r="O12" s="6" t="s">
        <v>346</v>
      </c>
      <c r="P12" s="3" t="s">
        <v>161</v>
      </c>
      <c r="Q12" s="8" t="s">
        <v>347</v>
      </c>
      <c r="R12" s="3" t="s">
        <v>187</v>
      </c>
      <c r="S12" s="3" t="s">
        <v>348</v>
      </c>
      <c r="T12" s="3">
        <v>1425</v>
      </c>
      <c r="U12" s="3" t="s">
        <v>349</v>
      </c>
      <c r="V12" s="3" t="s">
        <v>193</v>
      </c>
      <c r="W12" s="3" t="s">
        <v>350</v>
      </c>
      <c r="X12" s="3">
        <v>52</v>
      </c>
      <c r="Y12" s="3" t="s">
        <v>351</v>
      </c>
      <c r="Z12" s="3">
        <v>52</v>
      </c>
      <c r="AA12" s="3" t="s">
        <v>351</v>
      </c>
      <c r="AB12" s="3">
        <v>9</v>
      </c>
      <c r="AC12" s="3" t="s">
        <v>256</v>
      </c>
      <c r="AD12" s="3">
        <v>3920</v>
      </c>
      <c r="AE12" s="6" t="s">
        <v>305</v>
      </c>
      <c r="AF12" s="6" t="s">
        <v>305</v>
      </c>
      <c r="AG12" s="6" t="s">
        <v>305</v>
      </c>
      <c r="AH12" s="6" t="s">
        <v>305</v>
      </c>
      <c r="AI12" s="6" t="s">
        <v>352</v>
      </c>
      <c r="AJ12" s="6" t="s">
        <v>307</v>
      </c>
      <c r="AK12" s="5" t="s">
        <v>343</v>
      </c>
      <c r="AL12" s="4">
        <v>45120</v>
      </c>
      <c r="AM12" s="4">
        <v>45120</v>
      </c>
      <c r="AN12" s="4">
        <v>45161</v>
      </c>
      <c r="AO12" s="3">
        <v>95820</v>
      </c>
      <c r="AP12" s="9">
        <v>111151.2</v>
      </c>
      <c r="AQ12" s="3">
        <v>95820</v>
      </c>
      <c r="AR12" s="9">
        <v>111151.2</v>
      </c>
      <c r="AS12" s="3" t="s">
        <v>308</v>
      </c>
      <c r="AT12" s="6" t="s">
        <v>305</v>
      </c>
      <c r="AU12" s="3" t="s">
        <v>309</v>
      </c>
      <c r="AV12" s="6" t="s">
        <v>318</v>
      </c>
      <c r="AW12" s="3">
        <v>0</v>
      </c>
      <c r="AX12" s="4">
        <v>45120</v>
      </c>
      <c r="AY12" s="4">
        <v>45130</v>
      </c>
      <c r="AZ12" s="7" t="s">
        <v>353</v>
      </c>
      <c r="BA12" s="10" t="s">
        <v>311</v>
      </c>
      <c r="BB12" s="3" t="s">
        <v>354</v>
      </c>
      <c r="BC12" s="3" t="s">
        <v>355</v>
      </c>
      <c r="BD12" s="3">
        <v>1</v>
      </c>
      <c r="BE12" s="3" t="s">
        <v>259</v>
      </c>
      <c r="BF12" s="3">
        <v>2</v>
      </c>
      <c r="BG12" s="10" t="s">
        <v>311</v>
      </c>
      <c r="BH12" s="10" t="s">
        <v>311</v>
      </c>
      <c r="BI12" s="10" t="s">
        <v>311</v>
      </c>
      <c r="BJ12" s="10" t="s">
        <v>311</v>
      </c>
      <c r="BK12" s="10" t="s">
        <v>311</v>
      </c>
      <c r="BL12" s="3" t="s">
        <v>314</v>
      </c>
      <c r="BM12" s="4">
        <v>45108</v>
      </c>
      <c r="BN12" s="4">
        <v>45108</v>
      </c>
      <c r="BO12" s="3" t="s">
        <v>327</v>
      </c>
    </row>
    <row r="13" spans="1:67" ht="64.5" customHeight="1" x14ac:dyDescent="0.25">
      <c r="A13" s="3">
        <v>2023</v>
      </c>
      <c r="B13" s="4">
        <v>45108</v>
      </c>
      <c r="C13" s="4">
        <v>45199</v>
      </c>
      <c r="D13" s="3" t="s">
        <v>151</v>
      </c>
      <c r="E13" s="3" t="s">
        <v>155</v>
      </c>
      <c r="F13" s="3" t="s">
        <v>158</v>
      </c>
      <c r="G13" s="5" t="s">
        <v>356</v>
      </c>
      <c r="H13" s="6" t="s">
        <v>344</v>
      </c>
      <c r="I13" s="7" t="s">
        <v>357</v>
      </c>
      <c r="J13" s="6" t="s">
        <v>358</v>
      </c>
      <c r="K13" s="3">
        <v>125</v>
      </c>
      <c r="L13" s="3" t="s">
        <v>359</v>
      </c>
      <c r="M13" s="3" t="s">
        <v>360</v>
      </c>
      <c r="N13" s="3" t="s">
        <v>361</v>
      </c>
      <c r="O13" s="6"/>
      <c r="P13" s="3" t="s">
        <v>161</v>
      </c>
      <c r="Q13" s="8" t="s">
        <v>362</v>
      </c>
      <c r="R13" s="3" t="s">
        <v>168</v>
      </c>
      <c r="S13" s="3" t="s">
        <v>363</v>
      </c>
      <c r="T13" s="3">
        <v>38</v>
      </c>
      <c r="U13" s="3">
        <v>0</v>
      </c>
      <c r="V13" s="3" t="s">
        <v>193</v>
      </c>
      <c r="W13" s="3" t="s">
        <v>364</v>
      </c>
      <c r="X13" s="3">
        <v>29</v>
      </c>
      <c r="Y13" s="3" t="s">
        <v>304</v>
      </c>
      <c r="Z13" s="3">
        <v>29</v>
      </c>
      <c r="AA13" s="3" t="s">
        <v>304</v>
      </c>
      <c r="AB13" s="3">
        <v>12</v>
      </c>
      <c r="AC13" s="3" t="s">
        <v>227</v>
      </c>
      <c r="AD13" s="3">
        <v>39022</v>
      </c>
      <c r="AE13" s="6" t="s">
        <v>305</v>
      </c>
      <c r="AF13" s="6" t="s">
        <v>305</v>
      </c>
      <c r="AG13" s="6" t="s">
        <v>305</v>
      </c>
      <c r="AH13" s="6" t="s">
        <v>305</v>
      </c>
      <c r="AI13" s="6" t="s">
        <v>365</v>
      </c>
      <c r="AJ13" s="6" t="s">
        <v>307</v>
      </c>
      <c r="AK13" s="5" t="s">
        <v>356</v>
      </c>
      <c r="AL13" s="4">
        <v>45125</v>
      </c>
      <c r="AM13" s="4">
        <v>45125</v>
      </c>
      <c r="AN13" s="4">
        <v>45166</v>
      </c>
      <c r="AO13" s="3">
        <v>327334.64</v>
      </c>
      <c r="AP13" s="9">
        <v>379708.18</v>
      </c>
      <c r="AQ13" s="3">
        <v>327334.64</v>
      </c>
      <c r="AR13" s="9">
        <v>379708.18</v>
      </c>
      <c r="AS13" s="3" t="s">
        <v>308</v>
      </c>
      <c r="AT13" s="6" t="s">
        <v>305</v>
      </c>
      <c r="AU13" s="3" t="s">
        <v>309</v>
      </c>
      <c r="AV13" s="6" t="s">
        <v>358</v>
      </c>
      <c r="AW13" s="3">
        <v>65466.92</v>
      </c>
      <c r="AX13" s="4">
        <v>45125</v>
      </c>
      <c r="AY13" s="4">
        <v>45166</v>
      </c>
      <c r="AZ13" s="7" t="s">
        <v>366</v>
      </c>
      <c r="BA13" s="10" t="s">
        <v>311</v>
      </c>
      <c r="BB13" s="3" t="s">
        <v>354</v>
      </c>
      <c r="BC13" s="3" t="s">
        <v>355</v>
      </c>
      <c r="BD13" s="3">
        <v>1</v>
      </c>
      <c r="BE13" s="3" t="s">
        <v>259</v>
      </c>
      <c r="BF13" s="3">
        <v>2</v>
      </c>
      <c r="BG13" s="10" t="s">
        <v>311</v>
      </c>
      <c r="BH13" s="10" t="s">
        <v>311</v>
      </c>
      <c r="BI13" s="10" t="s">
        <v>311</v>
      </c>
      <c r="BJ13" s="10" t="s">
        <v>311</v>
      </c>
      <c r="BK13" s="10" t="s">
        <v>311</v>
      </c>
      <c r="BL13" s="3" t="s">
        <v>314</v>
      </c>
      <c r="BM13" s="4">
        <v>45108</v>
      </c>
      <c r="BN13" s="4">
        <v>45108</v>
      </c>
      <c r="BO13" s="3" t="s">
        <v>327</v>
      </c>
    </row>
    <row r="14" spans="1:67" ht="72" x14ac:dyDescent="0.25">
      <c r="A14" s="3">
        <v>2023</v>
      </c>
      <c r="B14" s="4">
        <v>45108</v>
      </c>
      <c r="C14" s="4">
        <v>45199</v>
      </c>
      <c r="D14" s="3" t="s">
        <v>151</v>
      </c>
      <c r="E14" s="3" t="s">
        <v>155</v>
      </c>
      <c r="F14" s="3" t="s">
        <v>158</v>
      </c>
      <c r="G14" s="5" t="s">
        <v>367</v>
      </c>
      <c r="H14" s="6" t="s">
        <v>344</v>
      </c>
      <c r="I14" s="7" t="s">
        <v>368</v>
      </c>
      <c r="J14" s="6" t="s">
        <v>369</v>
      </c>
      <c r="K14" s="3">
        <v>135</v>
      </c>
      <c r="L14" s="3" t="s">
        <v>370</v>
      </c>
      <c r="M14" s="3" t="s">
        <v>371</v>
      </c>
      <c r="N14" s="3" t="s">
        <v>372</v>
      </c>
      <c r="O14" s="6"/>
      <c r="P14" s="3" t="s">
        <v>160</v>
      </c>
      <c r="Q14" s="5" t="s">
        <v>373</v>
      </c>
      <c r="R14" s="3" t="s">
        <v>187</v>
      </c>
      <c r="S14" s="3" t="s">
        <v>374</v>
      </c>
      <c r="T14" s="3">
        <v>43</v>
      </c>
      <c r="U14" s="3">
        <v>0</v>
      </c>
      <c r="V14" s="3" t="s">
        <v>202</v>
      </c>
      <c r="W14" s="3" t="s">
        <v>375</v>
      </c>
      <c r="X14" s="3">
        <v>7</v>
      </c>
      <c r="Y14" s="3" t="s">
        <v>376</v>
      </c>
      <c r="Z14" s="3">
        <v>7</v>
      </c>
      <c r="AA14" s="3" t="s">
        <v>376</v>
      </c>
      <c r="AB14" s="3">
        <v>17</v>
      </c>
      <c r="AC14" s="3" t="s">
        <v>238</v>
      </c>
      <c r="AD14" s="3">
        <v>62157</v>
      </c>
      <c r="AE14" s="6" t="s">
        <v>305</v>
      </c>
      <c r="AF14" s="6" t="s">
        <v>305</v>
      </c>
      <c r="AG14" s="6" t="s">
        <v>305</v>
      </c>
      <c r="AH14" s="6" t="s">
        <v>305</v>
      </c>
      <c r="AI14" s="6" t="s">
        <v>377</v>
      </c>
      <c r="AJ14" s="6" t="s">
        <v>307</v>
      </c>
      <c r="AK14" s="5" t="s">
        <v>367</v>
      </c>
      <c r="AL14" s="4">
        <v>45131</v>
      </c>
      <c r="AM14" s="4">
        <v>45131</v>
      </c>
      <c r="AN14" s="4">
        <v>45170</v>
      </c>
      <c r="AO14" s="3">
        <v>107676</v>
      </c>
      <c r="AP14" s="13">
        <v>107676</v>
      </c>
      <c r="AQ14" s="3">
        <v>107676</v>
      </c>
      <c r="AR14" s="13">
        <v>107676</v>
      </c>
      <c r="AS14" s="3" t="s">
        <v>308</v>
      </c>
      <c r="AT14" s="6" t="s">
        <v>305</v>
      </c>
      <c r="AU14" s="3" t="s">
        <v>309</v>
      </c>
      <c r="AV14" s="6" t="s">
        <v>369</v>
      </c>
      <c r="AW14" s="3">
        <v>0</v>
      </c>
      <c r="AX14" s="4">
        <v>45131</v>
      </c>
      <c r="AY14" s="4">
        <v>45170</v>
      </c>
      <c r="AZ14" s="7" t="s">
        <v>378</v>
      </c>
      <c r="BA14" s="10" t="s">
        <v>311</v>
      </c>
      <c r="BB14" s="3" t="s">
        <v>354</v>
      </c>
      <c r="BC14" s="3" t="s">
        <v>355</v>
      </c>
      <c r="BD14" s="3">
        <v>1</v>
      </c>
      <c r="BE14" s="3" t="s">
        <v>259</v>
      </c>
      <c r="BF14" s="3">
        <v>2</v>
      </c>
      <c r="BG14" s="10" t="s">
        <v>311</v>
      </c>
      <c r="BH14" s="10" t="s">
        <v>311</v>
      </c>
      <c r="BI14" s="10" t="s">
        <v>311</v>
      </c>
      <c r="BJ14" s="10" t="s">
        <v>311</v>
      </c>
      <c r="BK14" s="10" t="s">
        <v>311</v>
      </c>
      <c r="BL14" s="3" t="s">
        <v>314</v>
      </c>
      <c r="BM14" s="4">
        <v>45108</v>
      </c>
      <c r="BN14" s="4">
        <v>45108</v>
      </c>
      <c r="BO14" s="3" t="s">
        <v>327</v>
      </c>
    </row>
    <row r="15" spans="1:67" ht="57.75" x14ac:dyDescent="0.25">
      <c r="A15" s="3">
        <v>2023</v>
      </c>
      <c r="B15" s="4">
        <v>45108</v>
      </c>
      <c r="C15" s="4">
        <v>45199</v>
      </c>
      <c r="D15" s="3" t="s">
        <v>151</v>
      </c>
      <c r="E15" s="3" t="s">
        <v>155</v>
      </c>
      <c r="F15" s="3" t="s">
        <v>158</v>
      </c>
      <c r="G15" s="5" t="s">
        <v>379</v>
      </c>
      <c r="H15" s="6" t="s">
        <v>294</v>
      </c>
      <c r="I15" s="7" t="s">
        <v>380</v>
      </c>
      <c r="J15" s="6" t="s">
        <v>330</v>
      </c>
      <c r="K15" s="3">
        <v>136</v>
      </c>
      <c r="L15" s="3"/>
      <c r="M15" s="3"/>
      <c r="N15" s="3"/>
      <c r="O15" s="6" t="s">
        <v>381</v>
      </c>
      <c r="P15" s="3" t="s">
        <v>161</v>
      </c>
      <c r="Q15" s="5" t="s">
        <v>382</v>
      </c>
      <c r="R15" s="3" t="s">
        <v>168</v>
      </c>
      <c r="S15" s="3" t="s">
        <v>383</v>
      </c>
      <c r="T15" s="3" t="s">
        <v>384</v>
      </c>
      <c r="U15" s="3" t="s">
        <v>385</v>
      </c>
      <c r="V15" s="3" t="s">
        <v>193</v>
      </c>
      <c r="W15" s="3" t="s">
        <v>386</v>
      </c>
      <c r="X15" s="3">
        <v>1</v>
      </c>
      <c r="Y15" s="3" t="s">
        <v>387</v>
      </c>
      <c r="Z15" s="3">
        <v>1</v>
      </c>
      <c r="AA15" s="3" t="s">
        <v>388</v>
      </c>
      <c r="AB15" s="3">
        <v>12</v>
      </c>
      <c r="AC15" s="3" t="s">
        <v>227</v>
      </c>
      <c r="AD15" s="3">
        <v>39703</v>
      </c>
      <c r="AE15" s="6" t="s">
        <v>305</v>
      </c>
      <c r="AF15" s="6" t="s">
        <v>305</v>
      </c>
      <c r="AG15" s="6" t="s">
        <v>305</v>
      </c>
      <c r="AH15" s="6" t="s">
        <v>305</v>
      </c>
      <c r="AI15" s="6" t="s">
        <v>389</v>
      </c>
      <c r="AJ15" s="6" t="s">
        <v>307</v>
      </c>
      <c r="AK15" s="5" t="s">
        <v>379</v>
      </c>
      <c r="AL15" s="4">
        <v>45131</v>
      </c>
      <c r="AM15" s="4">
        <v>45131</v>
      </c>
      <c r="AN15" s="4">
        <v>45170</v>
      </c>
      <c r="AO15" s="3">
        <v>40834.449999999997</v>
      </c>
      <c r="AP15" s="13">
        <v>47367.96</v>
      </c>
      <c r="AQ15" s="3">
        <v>40834.449999999997</v>
      </c>
      <c r="AR15" s="13">
        <v>47367.96</v>
      </c>
      <c r="AS15" s="3" t="s">
        <v>308</v>
      </c>
      <c r="AT15" s="6" t="s">
        <v>305</v>
      </c>
      <c r="AU15" s="3" t="s">
        <v>309</v>
      </c>
      <c r="AV15" s="6" t="s">
        <v>330</v>
      </c>
      <c r="AW15" s="3">
        <v>0</v>
      </c>
      <c r="AX15" s="4">
        <v>45131</v>
      </c>
      <c r="AY15" s="4">
        <v>45170</v>
      </c>
      <c r="AZ15" s="7" t="s">
        <v>390</v>
      </c>
      <c r="BA15" s="10" t="s">
        <v>311</v>
      </c>
      <c r="BB15" s="3" t="s">
        <v>312</v>
      </c>
      <c r="BC15" s="3" t="s">
        <v>313</v>
      </c>
      <c r="BD15" s="3">
        <v>1</v>
      </c>
      <c r="BE15" s="3" t="s">
        <v>259</v>
      </c>
      <c r="BF15" s="3">
        <v>2</v>
      </c>
      <c r="BG15" s="10" t="s">
        <v>311</v>
      </c>
      <c r="BH15" s="10" t="s">
        <v>311</v>
      </c>
      <c r="BI15" s="10" t="s">
        <v>311</v>
      </c>
      <c r="BJ15" s="10" t="s">
        <v>311</v>
      </c>
      <c r="BK15" s="10" t="s">
        <v>311</v>
      </c>
      <c r="BL15" s="3" t="s">
        <v>314</v>
      </c>
      <c r="BM15" s="4">
        <v>45108</v>
      </c>
      <c r="BN15" s="4">
        <v>45108</v>
      </c>
      <c r="BO15" s="3" t="s">
        <v>327</v>
      </c>
    </row>
    <row r="16" spans="1:67" ht="78.75" customHeight="1" x14ac:dyDescent="0.25">
      <c r="A16" s="3">
        <v>2023</v>
      </c>
      <c r="B16" s="4">
        <v>45108</v>
      </c>
      <c r="C16" s="4">
        <v>45199</v>
      </c>
      <c r="D16" s="3" t="s">
        <v>151</v>
      </c>
      <c r="E16" s="3" t="s">
        <v>155</v>
      </c>
      <c r="F16" s="3" t="s">
        <v>158</v>
      </c>
      <c r="G16" s="5" t="s">
        <v>391</v>
      </c>
      <c r="H16" s="6" t="s">
        <v>294</v>
      </c>
      <c r="I16" s="7" t="s">
        <v>392</v>
      </c>
      <c r="J16" s="6" t="s">
        <v>393</v>
      </c>
      <c r="K16" s="3">
        <v>140</v>
      </c>
      <c r="L16" s="3"/>
      <c r="M16" s="3"/>
      <c r="N16" s="3"/>
      <c r="O16" s="6" t="s">
        <v>381</v>
      </c>
      <c r="P16" s="3" t="s">
        <v>161</v>
      </c>
      <c r="Q16" s="5" t="s">
        <v>382</v>
      </c>
      <c r="R16" s="3" t="s">
        <v>168</v>
      </c>
      <c r="S16" s="3" t="s">
        <v>383</v>
      </c>
      <c r="T16" s="3" t="s">
        <v>384</v>
      </c>
      <c r="U16" s="3" t="s">
        <v>385</v>
      </c>
      <c r="V16" s="3" t="s">
        <v>193</v>
      </c>
      <c r="W16" s="3" t="s">
        <v>386</v>
      </c>
      <c r="X16" s="3">
        <v>1</v>
      </c>
      <c r="Y16" s="3" t="s">
        <v>387</v>
      </c>
      <c r="Z16" s="3">
        <v>1</v>
      </c>
      <c r="AA16" s="3" t="s">
        <v>388</v>
      </c>
      <c r="AB16" s="3">
        <v>12</v>
      </c>
      <c r="AC16" s="3" t="s">
        <v>227</v>
      </c>
      <c r="AD16" s="3">
        <v>39703</v>
      </c>
      <c r="AE16" s="6" t="s">
        <v>305</v>
      </c>
      <c r="AF16" s="6" t="s">
        <v>305</v>
      </c>
      <c r="AG16" s="6" t="s">
        <v>305</v>
      </c>
      <c r="AH16" s="6" t="s">
        <v>305</v>
      </c>
      <c r="AI16" s="6" t="s">
        <v>389</v>
      </c>
      <c r="AJ16" s="6" t="s">
        <v>307</v>
      </c>
      <c r="AK16" s="5" t="s">
        <v>391</v>
      </c>
      <c r="AL16" s="4">
        <v>45131</v>
      </c>
      <c r="AM16" s="4">
        <v>45131</v>
      </c>
      <c r="AN16" s="4">
        <v>45170</v>
      </c>
      <c r="AO16" s="3">
        <v>11503.44</v>
      </c>
      <c r="AP16" s="13">
        <v>13343.09</v>
      </c>
      <c r="AQ16" s="3">
        <v>11503.44</v>
      </c>
      <c r="AR16" s="13">
        <v>13343.09</v>
      </c>
      <c r="AS16" s="3" t="s">
        <v>308</v>
      </c>
      <c r="AT16" s="6" t="s">
        <v>305</v>
      </c>
      <c r="AU16" s="3" t="s">
        <v>309</v>
      </c>
      <c r="AV16" s="6" t="s">
        <v>393</v>
      </c>
      <c r="AW16" s="3">
        <v>0</v>
      </c>
      <c r="AX16" s="4">
        <v>45131</v>
      </c>
      <c r="AY16" s="4">
        <v>45170</v>
      </c>
      <c r="AZ16" s="7" t="s">
        <v>394</v>
      </c>
      <c r="BA16" s="10" t="s">
        <v>311</v>
      </c>
      <c r="BB16" s="3" t="s">
        <v>312</v>
      </c>
      <c r="BC16" s="3" t="s">
        <v>313</v>
      </c>
      <c r="BD16" s="3">
        <v>1</v>
      </c>
      <c r="BE16" s="3" t="s">
        <v>259</v>
      </c>
      <c r="BF16" s="3">
        <v>2</v>
      </c>
      <c r="BG16" s="10" t="s">
        <v>311</v>
      </c>
      <c r="BH16" s="10" t="s">
        <v>311</v>
      </c>
      <c r="BI16" s="10" t="s">
        <v>311</v>
      </c>
      <c r="BJ16" s="10" t="s">
        <v>311</v>
      </c>
      <c r="BK16" s="10" t="s">
        <v>311</v>
      </c>
      <c r="BL16" s="3" t="s">
        <v>314</v>
      </c>
      <c r="BM16" s="4">
        <v>45108</v>
      </c>
      <c r="BN16" s="4">
        <v>45108</v>
      </c>
      <c r="BO16" s="3" t="s">
        <v>327</v>
      </c>
    </row>
    <row r="17" spans="1:67" ht="57.75" x14ac:dyDescent="0.25">
      <c r="A17" s="3">
        <v>2023</v>
      </c>
      <c r="B17" s="4">
        <v>45108</v>
      </c>
      <c r="C17" s="4">
        <v>45199</v>
      </c>
      <c r="D17" s="3" t="s">
        <v>151</v>
      </c>
      <c r="E17" s="3" t="s">
        <v>155</v>
      </c>
      <c r="F17" s="3" t="s">
        <v>158</v>
      </c>
      <c r="G17" s="5" t="s">
        <v>395</v>
      </c>
      <c r="H17" s="6" t="s">
        <v>294</v>
      </c>
      <c r="I17" s="7" t="s">
        <v>396</v>
      </c>
      <c r="J17" s="6" t="s">
        <v>318</v>
      </c>
      <c r="K17" s="3">
        <v>146</v>
      </c>
      <c r="L17" s="3" t="s">
        <v>397</v>
      </c>
      <c r="M17" s="3" t="s">
        <v>398</v>
      </c>
      <c r="N17" s="3" t="s">
        <v>399</v>
      </c>
      <c r="O17" s="6"/>
      <c r="P17" s="3" t="s">
        <v>160</v>
      </c>
      <c r="Q17" s="5" t="s">
        <v>400</v>
      </c>
      <c r="R17" s="3" t="s">
        <v>168</v>
      </c>
      <c r="S17" s="3" t="s">
        <v>401</v>
      </c>
      <c r="T17" s="3">
        <v>6</v>
      </c>
      <c r="U17" s="3">
        <v>0</v>
      </c>
      <c r="V17" s="3" t="s">
        <v>193</v>
      </c>
      <c r="W17" s="3" t="s">
        <v>402</v>
      </c>
      <c r="X17" s="3">
        <v>18</v>
      </c>
      <c r="Y17" s="3" t="s">
        <v>403</v>
      </c>
      <c r="Z17" s="3">
        <v>18</v>
      </c>
      <c r="AA17" s="3" t="s">
        <v>403</v>
      </c>
      <c r="AB17" s="3">
        <v>12</v>
      </c>
      <c r="AC17" s="3" t="s">
        <v>227</v>
      </c>
      <c r="AD17" s="3">
        <v>41870</v>
      </c>
      <c r="AE17" s="6" t="s">
        <v>305</v>
      </c>
      <c r="AF17" s="6" t="s">
        <v>305</v>
      </c>
      <c r="AG17" s="6" t="s">
        <v>305</v>
      </c>
      <c r="AH17" s="6" t="s">
        <v>305</v>
      </c>
      <c r="AI17" s="6" t="s">
        <v>404</v>
      </c>
      <c r="AJ17" s="6" t="s">
        <v>307</v>
      </c>
      <c r="AK17" s="5" t="s">
        <v>395</v>
      </c>
      <c r="AL17" s="4">
        <v>45134</v>
      </c>
      <c r="AM17" s="4">
        <v>45134</v>
      </c>
      <c r="AN17" s="4">
        <v>45170</v>
      </c>
      <c r="AO17" s="3">
        <v>96510</v>
      </c>
      <c r="AP17" s="13">
        <v>111951.6</v>
      </c>
      <c r="AQ17" s="3">
        <v>96510</v>
      </c>
      <c r="AR17" s="13">
        <v>111951.6</v>
      </c>
      <c r="AS17" s="3" t="s">
        <v>308</v>
      </c>
      <c r="AT17" s="6" t="s">
        <v>305</v>
      </c>
      <c r="AU17" s="3" t="s">
        <v>309</v>
      </c>
      <c r="AV17" s="6" t="s">
        <v>318</v>
      </c>
      <c r="AW17" s="3">
        <v>0</v>
      </c>
      <c r="AX17" s="4">
        <v>45134</v>
      </c>
      <c r="AY17" s="4">
        <v>45170</v>
      </c>
      <c r="AZ17" s="7" t="s">
        <v>405</v>
      </c>
      <c r="BA17" s="10" t="s">
        <v>311</v>
      </c>
      <c r="BB17" s="3" t="s">
        <v>312</v>
      </c>
      <c r="BC17" s="3" t="s">
        <v>313</v>
      </c>
      <c r="BD17" s="3">
        <v>1</v>
      </c>
      <c r="BE17" s="3" t="s">
        <v>259</v>
      </c>
      <c r="BF17" s="3">
        <v>2</v>
      </c>
      <c r="BG17" s="10" t="s">
        <v>311</v>
      </c>
      <c r="BH17" s="10" t="s">
        <v>311</v>
      </c>
      <c r="BI17" s="10" t="s">
        <v>311</v>
      </c>
      <c r="BJ17" s="10" t="s">
        <v>311</v>
      </c>
      <c r="BK17" s="10" t="s">
        <v>311</v>
      </c>
      <c r="BL17" s="3" t="s">
        <v>314</v>
      </c>
      <c r="BM17" s="4">
        <v>45108</v>
      </c>
      <c r="BN17" s="4">
        <v>45108</v>
      </c>
      <c r="BO17" s="3" t="s">
        <v>327</v>
      </c>
    </row>
    <row r="18" spans="1:67" ht="72" x14ac:dyDescent="0.25">
      <c r="A18" s="3">
        <v>2023</v>
      </c>
      <c r="B18" s="4">
        <v>45108</v>
      </c>
      <c r="C18" s="4">
        <v>45199</v>
      </c>
      <c r="D18" s="3" t="s">
        <v>151</v>
      </c>
      <c r="E18" s="3" t="s">
        <v>155</v>
      </c>
      <c r="F18" s="3" t="s">
        <v>158</v>
      </c>
      <c r="G18" s="5" t="s">
        <v>406</v>
      </c>
      <c r="H18" s="6" t="s">
        <v>344</v>
      </c>
      <c r="I18" s="7" t="s">
        <v>407</v>
      </c>
      <c r="J18" s="6" t="s">
        <v>408</v>
      </c>
      <c r="K18" s="3">
        <v>154</v>
      </c>
      <c r="L18" s="3" t="s">
        <v>409</v>
      </c>
      <c r="M18" s="3" t="s">
        <v>410</v>
      </c>
      <c r="N18" s="3" t="s">
        <v>411</v>
      </c>
      <c r="O18" s="6"/>
      <c r="P18" s="3" t="s">
        <v>160</v>
      </c>
      <c r="Q18" s="5" t="s">
        <v>412</v>
      </c>
      <c r="R18" s="3" t="s">
        <v>168</v>
      </c>
      <c r="S18" s="3" t="s">
        <v>413</v>
      </c>
      <c r="T18" s="3">
        <v>151</v>
      </c>
      <c r="U18" s="3">
        <v>0</v>
      </c>
      <c r="V18" s="3" t="s">
        <v>202</v>
      </c>
      <c r="W18" s="3" t="s">
        <v>414</v>
      </c>
      <c r="X18" s="3">
        <v>0</v>
      </c>
      <c r="Y18" s="3" t="s">
        <v>415</v>
      </c>
      <c r="Z18" s="3">
        <v>0</v>
      </c>
      <c r="AA18" s="3" t="s">
        <v>415</v>
      </c>
      <c r="AB18" s="3">
        <v>12</v>
      </c>
      <c r="AC18" s="3" t="s">
        <v>227</v>
      </c>
      <c r="AD18" s="3">
        <v>39074</v>
      </c>
      <c r="AE18" s="6" t="s">
        <v>305</v>
      </c>
      <c r="AF18" s="6" t="s">
        <v>305</v>
      </c>
      <c r="AG18" s="6" t="s">
        <v>305</v>
      </c>
      <c r="AH18" s="6" t="s">
        <v>305</v>
      </c>
      <c r="AI18" s="6" t="s">
        <v>416</v>
      </c>
      <c r="AJ18" s="6" t="s">
        <v>307</v>
      </c>
      <c r="AK18" s="5" t="s">
        <v>406</v>
      </c>
      <c r="AL18" s="4">
        <v>45140</v>
      </c>
      <c r="AM18" s="4">
        <v>45140</v>
      </c>
      <c r="AN18" s="4">
        <v>45181</v>
      </c>
      <c r="AO18" s="3">
        <v>55354</v>
      </c>
      <c r="AP18" s="13">
        <v>64210.64</v>
      </c>
      <c r="AQ18" s="3">
        <v>55354</v>
      </c>
      <c r="AR18" s="13">
        <v>64210.64</v>
      </c>
      <c r="AS18" s="3" t="s">
        <v>308</v>
      </c>
      <c r="AT18" s="6" t="s">
        <v>305</v>
      </c>
      <c r="AU18" s="3" t="s">
        <v>309</v>
      </c>
      <c r="AV18" s="6" t="s">
        <v>408</v>
      </c>
      <c r="AW18" s="3">
        <v>0</v>
      </c>
      <c r="AX18" s="4">
        <v>45140</v>
      </c>
      <c r="AY18" s="4">
        <v>45181</v>
      </c>
      <c r="AZ18" s="7" t="s">
        <v>417</v>
      </c>
      <c r="BA18" s="10" t="s">
        <v>311</v>
      </c>
      <c r="BB18" s="3" t="s">
        <v>354</v>
      </c>
      <c r="BC18" s="3" t="s">
        <v>355</v>
      </c>
      <c r="BD18" s="3">
        <v>1</v>
      </c>
      <c r="BE18" s="3" t="s">
        <v>259</v>
      </c>
      <c r="BF18" s="3">
        <v>2</v>
      </c>
      <c r="BG18" s="10" t="s">
        <v>311</v>
      </c>
      <c r="BH18" s="10" t="s">
        <v>311</v>
      </c>
      <c r="BI18" s="10" t="s">
        <v>311</v>
      </c>
      <c r="BJ18" s="10" t="s">
        <v>311</v>
      </c>
      <c r="BK18" s="10" t="s">
        <v>311</v>
      </c>
      <c r="BL18" s="3" t="s">
        <v>314</v>
      </c>
      <c r="BM18" s="4">
        <v>45108</v>
      </c>
      <c r="BN18" s="4">
        <v>45108</v>
      </c>
      <c r="BO18" s="3" t="s">
        <v>327</v>
      </c>
    </row>
    <row r="19" spans="1:67" ht="72" x14ac:dyDescent="0.25">
      <c r="A19" s="3">
        <v>2023</v>
      </c>
      <c r="B19" s="4">
        <v>45108</v>
      </c>
      <c r="C19" s="4">
        <v>45199</v>
      </c>
      <c r="D19" s="3" t="s">
        <v>151</v>
      </c>
      <c r="E19" s="3" t="s">
        <v>155</v>
      </c>
      <c r="F19" s="3" t="s">
        <v>158</v>
      </c>
      <c r="G19" s="5" t="s">
        <v>418</v>
      </c>
      <c r="H19" s="6" t="s">
        <v>294</v>
      </c>
      <c r="I19" s="7" t="s">
        <v>419</v>
      </c>
      <c r="J19" s="6" t="s">
        <v>420</v>
      </c>
      <c r="K19" s="3">
        <v>155</v>
      </c>
      <c r="L19" s="3" t="s">
        <v>421</v>
      </c>
      <c r="M19" s="3" t="s">
        <v>371</v>
      </c>
      <c r="N19" s="3" t="s">
        <v>422</v>
      </c>
      <c r="O19" s="6"/>
      <c r="P19" s="3" t="s">
        <v>161</v>
      </c>
      <c r="Q19" s="5" t="s">
        <v>423</v>
      </c>
      <c r="R19" s="3" t="s">
        <v>168</v>
      </c>
      <c r="S19" s="3" t="s">
        <v>424</v>
      </c>
      <c r="T19" s="3">
        <v>9</v>
      </c>
      <c r="U19" s="3">
        <v>0</v>
      </c>
      <c r="V19" s="3" t="s">
        <v>193</v>
      </c>
      <c r="W19" s="3" t="s">
        <v>425</v>
      </c>
      <c r="X19" s="3">
        <v>1</v>
      </c>
      <c r="Y19" s="3" t="s">
        <v>426</v>
      </c>
      <c r="Z19" s="3">
        <v>0</v>
      </c>
      <c r="AA19" s="3" t="s">
        <v>426</v>
      </c>
      <c r="AB19" s="3">
        <v>12</v>
      </c>
      <c r="AC19" s="3" t="s">
        <v>227</v>
      </c>
      <c r="AD19" s="3">
        <v>39105</v>
      </c>
      <c r="AE19" s="6" t="s">
        <v>305</v>
      </c>
      <c r="AF19" s="6" t="s">
        <v>305</v>
      </c>
      <c r="AG19" s="6" t="s">
        <v>305</v>
      </c>
      <c r="AH19" s="6" t="s">
        <v>305</v>
      </c>
      <c r="AI19" s="6" t="s">
        <v>427</v>
      </c>
      <c r="AJ19" s="6" t="s">
        <v>307</v>
      </c>
      <c r="AK19" s="5" t="s">
        <v>418</v>
      </c>
      <c r="AL19" s="4">
        <v>45140</v>
      </c>
      <c r="AM19" s="4">
        <v>45140</v>
      </c>
      <c r="AN19" s="4">
        <v>45181</v>
      </c>
      <c r="AO19" s="3">
        <v>26775</v>
      </c>
      <c r="AP19" s="13">
        <v>31059</v>
      </c>
      <c r="AQ19" s="3">
        <v>26775</v>
      </c>
      <c r="AR19" s="13">
        <v>31059</v>
      </c>
      <c r="AS19" s="3" t="s">
        <v>308</v>
      </c>
      <c r="AT19" s="6" t="s">
        <v>305</v>
      </c>
      <c r="AU19" s="3" t="s">
        <v>309</v>
      </c>
      <c r="AV19" s="6" t="s">
        <v>420</v>
      </c>
      <c r="AW19" s="3">
        <v>0</v>
      </c>
      <c r="AX19" s="4">
        <v>45140</v>
      </c>
      <c r="AY19" s="4">
        <v>45181</v>
      </c>
      <c r="AZ19" s="7" t="s">
        <v>428</v>
      </c>
      <c r="BA19" s="10" t="s">
        <v>311</v>
      </c>
      <c r="BB19" s="3" t="s">
        <v>312</v>
      </c>
      <c r="BC19" s="3" t="s">
        <v>313</v>
      </c>
      <c r="BD19" s="3">
        <v>1</v>
      </c>
      <c r="BE19" s="3" t="s">
        <v>259</v>
      </c>
      <c r="BF19" s="3">
        <v>2</v>
      </c>
      <c r="BG19" s="10" t="s">
        <v>311</v>
      </c>
      <c r="BH19" s="10" t="s">
        <v>311</v>
      </c>
      <c r="BI19" s="10" t="s">
        <v>311</v>
      </c>
      <c r="BJ19" s="10" t="s">
        <v>311</v>
      </c>
      <c r="BK19" s="10" t="s">
        <v>311</v>
      </c>
      <c r="BL19" s="3" t="s">
        <v>314</v>
      </c>
      <c r="BM19" s="4">
        <v>45108</v>
      </c>
      <c r="BN19" s="4">
        <v>45108</v>
      </c>
      <c r="BO19" s="3" t="s">
        <v>327</v>
      </c>
    </row>
    <row r="20" spans="1:67" ht="57.75" x14ac:dyDescent="0.25">
      <c r="A20" s="3">
        <v>2023</v>
      </c>
      <c r="B20" s="4">
        <v>45108</v>
      </c>
      <c r="C20" s="4">
        <v>45199</v>
      </c>
      <c r="D20" s="3" t="s">
        <v>151</v>
      </c>
      <c r="E20" s="3" t="s">
        <v>155</v>
      </c>
      <c r="F20" s="3" t="s">
        <v>158</v>
      </c>
      <c r="G20" s="5" t="s">
        <v>429</v>
      </c>
      <c r="H20" s="6" t="s">
        <v>294</v>
      </c>
      <c r="I20" s="7" t="s">
        <v>430</v>
      </c>
      <c r="J20" s="6" t="s">
        <v>431</v>
      </c>
      <c r="K20" s="3">
        <v>156</v>
      </c>
      <c r="L20" s="3" t="s">
        <v>421</v>
      </c>
      <c r="M20" s="3" t="s">
        <v>371</v>
      </c>
      <c r="N20" s="3" t="s">
        <v>422</v>
      </c>
      <c r="O20" s="6"/>
      <c r="P20" s="3" t="s">
        <v>161</v>
      </c>
      <c r="Q20" s="5" t="s">
        <v>423</v>
      </c>
      <c r="R20" s="3" t="s">
        <v>168</v>
      </c>
      <c r="S20" s="3" t="s">
        <v>424</v>
      </c>
      <c r="T20" s="3">
        <v>9</v>
      </c>
      <c r="U20" s="3">
        <v>0</v>
      </c>
      <c r="V20" s="3" t="s">
        <v>193</v>
      </c>
      <c r="W20" s="3" t="s">
        <v>425</v>
      </c>
      <c r="X20" s="3">
        <v>1</v>
      </c>
      <c r="Y20" s="3" t="s">
        <v>426</v>
      </c>
      <c r="Z20" s="3">
        <v>0</v>
      </c>
      <c r="AA20" s="3" t="s">
        <v>426</v>
      </c>
      <c r="AB20" s="3">
        <v>12</v>
      </c>
      <c r="AC20" s="3" t="s">
        <v>227</v>
      </c>
      <c r="AD20" s="3">
        <v>39105</v>
      </c>
      <c r="AE20" s="6" t="s">
        <v>305</v>
      </c>
      <c r="AF20" s="6" t="s">
        <v>305</v>
      </c>
      <c r="AG20" s="6" t="s">
        <v>305</v>
      </c>
      <c r="AH20" s="6" t="s">
        <v>305</v>
      </c>
      <c r="AI20" s="6" t="s">
        <v>325</v>
      </c>
      <c r="AJ20" s="6" t="s">
        <v>307</v>
      </c>
      <c r="AK20" s="5" t="s">
        <v>429</v>
      </c>
      <c r="AL20" s="4">
        <v>45140</v>
      </c>
      <c r="AM20" s="4">
        <v>45140</v>
      </c>
      <c r="AN20" s="4">
        <v>45181</v>
      </c>
      <c r="AO20" s="3">
        <v>6000</v>
      </c>
      <c r="AP20" s="13">
        <v>6960</v>
      </c>
      <c r="AQ20" s="3">
        <v>6000</v>
      </c>
      <c r="AR20" s="13">
        <v>6960</v>
      </c>
      <c r="AS20" s="3" t="s">
        <v>308</v>
      </c>
      <c r="AT20" s="6" t="s">
        <v>305</v>
      </c>
      <c r="AU20" s="3" t="s">
        <v>309</v>
      </c>
      <c r="AV20" s="6" t="s">
        <v>431</v>
      </c>
      <c r="AW20" s="3">
        <v>0</v>
      </c>
      <c r="AX20" s="4">
        <v>45140</v>
      </c>
      <c r="AY20" s="4">
        <v>45181</v>
      </c>
      <c r="AZ20" s="7" t="s">
        <v>432</v>
      </c>
      <c r="BA20" s="10" t="s">
        <v>311</v>
      </c>
      <c r="BB20" s="3" t="s">
        <v>312</v>
      </c>
      <c r="BC20" s="3" t="s">
        <v>313</v>
      </c>
      <c r="BD20" s="3">
        <v>1</v>
      </c>
      <c r="BE20" s="3" t="s">
        <v>259</v>
      </c>
      <c r="BF20" s="3">
        <v>2</v>
      </c>
      <c r="BG20" s="10" t="s">
        <v>311</v>
      </c>
      <c r="BH20" s="10" t="s">
        <v>311</v>
      </c>
      <c r="BI20" s="10" t="s">
        <v>311</v>
      </c>
      <c r="BJ20" s="10" t="s">
        <v>311</v>
      </c>
      <c r="BK20" s="10" t="s">
        <v>311</v>
      </c>
      <c r="BL20" s="3" t="s">
        <v>314</v>
      </c>
      <c r="BM20" s="4">
        <v>45108</v>
      </c>
      <c r="BN20" s="4">
        <v>45108</v>
      </c>
      <c r="BO20" s="3" t="s">
        <v>327</v>
      </c>
    </row>
    <row r="21" spans="1:67" ht="74.25" customHeight="1" x14ac:dyDescent="0.25">
      <c r="A21" s="3">
        <v>2023</v>
      </c>
      <c r="B21" s="4">
        <v>45108</v>
      </c>
      <c r="C21" s="4">
        <v>45199</v>
      </c>
      <c r="D21" s="3" t="s">
        <v>151</v>
      </c>
      <c r="E21" s="3" t="s">
        <v>155</v>
      </c>
      <c r="F21" s="3" t="s">
        <v>158</v>
      </c>
      <c r="G21" s="5" t="s">
        <v>433</v>
      </c>
      <c r="H21" s="6" t="s">
        <v>294</v>
      </c>
      <c r="I21" s="7" t="s">
        <v>434</v>
      </c>
      <c r="J21" s="6" t="s">
        <v>296</v>
      </c>
      <c r="K21" s="3">
        <v>163</v>
      </c>
      <c r="L21" s="3" t="s">
        <v>435</v>
      </c>
      <c r="M21" s="3" t="s">
        <v>436</v>
      </c>
      <c r="N21" s="3" t="s">
        <v>437</v>
      </c>
      <c r="O21" s="6"/>
      <c r="P21" s="3" t="s">
        <v>161</v>
      </c>
      <c r="Q21" s="5" t="s">
        <v>438</v>
      </c>
      <c r="R21" s="3" t="s">
        <v>168</v>
      </c>
      <c r="S21" s="3" t="s">
        <v>439</v>
      </c>
      <c r="T21" s="3" t="s">
        <v>440</v>
      </c>
      <c r="U21" s="3">
        <v>0</v>
      </c>
      <c r="V21" s="3" t="s">
        <v>193</v>
      </c>
      <c r="W21" s="3" t="s">
        <v>441</v>
      </c>
      <c r="X21" s="3">
        <v>0</v>
      </c>
      <c r="Y21" s="3" t="s">
        <v>304</v>
      </c>
      <c r="Z21" s="3">
        <v>0</v>
      </c>
      <c r="AA21" s="3" t="s">
        <v>304</v>
      </c>
      <c r="AB21" s="3">
        <v>12</v>
      </c>
      <c r="AC21" s="3" t="s">
        <v>227</v>
      </c>
      <c r="AD21" s="3">
        <v>39020</v>
      </c>
      <c r="AE21" s="6" t="s">
        <v>305</v>
      </c>
      <c r="AF21" s="6" t="s">
        <v>305</v>
      </c>
      <c r="AG21" s="6" t="s">
        <v>305</v>
      </c>
      <c r="AH21" s="6" t="s">
        <v>305</v>
      </c>
      <c r="AI21" s="6" t="s">
        <v>442</v>
      </c>
      <c r="AJ21" s="6" t="s">
        <v>307</v>
      </c>
      <c r="AK21" s="5" t="s">
        <v>433</v>
      </c>
      <c r="AL21" s="4">
        <v>45146</v>
      </c>
      <c r="AM21" s="4">
        <v>45146</v>
      </c>
      <c r="AN21" s="4">
        <v>45187</v>
      </c>
      <c r="AO21" s="3">
        <v>94000</v>
      </c>
      <c r="AP21" s="5">
        <v>109040</v>
      </c>
      <c r="AQ21" s="3">
        <v>94000</v>
      </c>
      <c r="AR21" s="5">
        <v>109040</v>
      </c>
      <c r="AS21" s="3" t="s">
        <v>308</v>
      </c>
      <c r="AT21" s="6" t="s">
        <v>305</v>
      </c>
      <c r="AU21" s="3" t="s">
        <v>309</v>
      </c>
      <c r="AV21" s="6" t="s">
        <v>296</v>
      </c>
      <c r="AW21" s="3">
        <v>0</v>
      </c>
      <c r="AX21" s="4">
        <v>45146</v>
      </c>
      <c r="AY21" s="4">
        <v>45187</v>
      </c>
      <c r="AZ21" s="7" t="s">
        <v>443</v>
      </c>
      <c r="BA21" s="10" t="s">
        <v>311</v>
      </c>
      <c r="BB21" s="3" t="s">
        <v>312</v>
      </c>
      <c r="BC21" s="3" t="s">
        <v>313</v>
      </c>
      <c r="BD21" s="3">
        <v>1</v>
      </c>
      <c r="BE21" s="3" t="s">
        <v>259</v>
      </c>
      <c r="BF21" s="3">
        <v>2</v>
      </c>
      <c r="BG21" s="10" t="s">
        <v>311</v>
      </c>
      <c r="BH21" s="10" t="s">
        <v>311</v>
      </c>
      <c r="BI21" s="10" t="s">
        <v>311</v>
      </c>
      <c r="BJ21" s="10" t="s">
        <v>311</v>
      </c>
      <c r="BK21" s="10" t="s">
        <v>311</v>
      </c>
      <c r="BL21" s="3" t="s">
        <v>314</v>
      </c>
      <c r="BM21" s="4">
        <v>45108</v>
      </c>
      <c r="BN21" s="4">
        <v>45108</v>
      </c>
      <c r="BO21" s="3" t="s">
        <v>327</v>
      </c>
    </row>
    <row r="22" spans="1:67" ht="75.75" customHeight="1" x14ac:dyDescent="0.25">
      <c r="A22" s="3">
        <v>2023</v>
      </c>
      <c r="B22" s="4">
        <v>45108</v>
      </c>
      <c r="C22" s="4">
        <v>45199</v>
      </c>
      <c r="D22" s="3" t="s">
        <v>151</v>
      </c>
      <c r="E22" s="3" t="s">
        <v>155</v>
      </c>
      <c r="F22" s="3" t="s">
        <v>158</v>
      </c>
      <c r="G22" s="5" t="s">
        <v>444</v>
      </c>
      <c r="H22" s="6" t="s">
        <v>294</v>
      </c>
      <c r="I22" s="7" t="s">
        <v>445</v>
      </c>
      <c r="J22" s="6" t="s">
        <v>296</v>
      </c>
      <c r="K22" s="3">
        <v>164</v>
      </c>
      <c r="L22" s="3"/>
      <c r="M22" s="3"/>
      <c r="N22" s="3"/>
      <c r="O22" s="6" t="s">
        <v>446</v>
      </c>
      <c r="P22" s="3" t="s">
        <v>160</v>
      </c>
      <c r="Q22" s="5" t="s">
        <v>447</v>
      </c>
      <c r="R22" s="3" t="s">
        <v>168</v>
      </c>
      <c r="S22" s="3" t="s">
        <v>448</v>
      </c>
      <c r="T22" s="3">
        <v>57</v>
      </c>
      <c r="U22" s="3">
        <v>0</v>
      </c>
      <c r="V22" s="3" t="s">
        <v>191</v>
      </c>
      <c r="W22" s="3" t="s">
        <v>449</v>
      </c>
      <c r="X22" s="3">
        <v>0</v>
      </c>
      <c r="Y22" s="3" t="s">
        <v>450</v>
      </c>
      <c r="Z22" s="3">
        <v>0</v>
      </c>
      <c r="AA22" s="3" t="s">
        <v>450</v>
      </c>
      <c r="AB22" s="3">
        <v>12</v>
      </c>
      <c r="AC22" s="3" t="s">
        <v>227</v>
      </c>
      <c r="AD22" s="3">
        <v>40180</v>
      </c>
      <c r="AE22" s="6" t="s">
        <v>305</v>
      </c>
      <c r="AF22" s="6" t="s">
        <v>305</v>
      </c>
      <c r="AG22" s="6" t="s">
        <v>305</v>
      </c>
      <c r="AH22" s="6" t="s">
        <v>305</v>
      </c>
      <c r="AI22" s="6" t="s">
        <v>442</v>
      </c>
      <c r="AJ22" s="6" t="s">
        <v>307</v>
      </c>
      <c r="AK22" s="5" t="s">
        <v>444</v>
      </c>
      <c r="AL22" s="4">
        <v>45146</v>
      </c>
      <c r="AM22" s="4">
        <v>45146</v>
      </c>
      <c r="AN22" s="4">
        <v>45187</v>
      </c>
      <c r="AO22" s="3">
        <v>120000</v>
      </c>
      <c r="AP22" s="5">
        <v>139200</v>
      </c>
      <c r="AQ22" s="3">
        <v>120000</v>
      </c>
      <c r="AR22" s="5">
        <v>139200</v>
      </c>
      <c r="AS22" s="3" t="s">
        <v>308</v>
      </c>
      <c r="AT22" s="6" t="s">
        <v>305</v>
      </c>
      <c r="AU22" s="3" t="s">
        <v>309</v>
      </c>
      <c r="AV22" s="6" t="s">
        <v>296</v>
      </c>
      <c r="AW22" s="3">
        <v>12000</v>
      </c>
      <c r="AX22" s="4">
        <v>45146</v>
      </c>
      <c r="AY22" s="4">
        <v>45187</v>
      </c>
      <c r="AZ22" s="7" t="s">
        <v>451</v>
      </c>
      <c r="BA22" s="10" t="s">
        <v>311</v>
      </c>
      <c r="BB22" s="3" t="s">
        <v>312</v>
      </c>
      <c r="BC22" s="3" t="s">
        <v>313</v>
      </c>
      <c r="BD22" s="3">
        <v>1</v>
      </c>
      <c r="BE22" s="3" t="s">
        <v>259</v>
      </c>
      <c r="BF22" s="3">
        <v>2</v>
      </c>
      <c r="BG22" s="10" t="s">
        <v>311</v>
      </c>
      <c r="BH22" s="10" t="s">
        <v>311</v>
      </c>
      <c r="BI22" s="10" t="s">
        <v>311</v>
      </c>
      <c r="BJ22" s="10" t="s">
        <v>311</v>
      </c>
      <c r="BK22" s="10" t="s">
        <v>311</v>
      </c>
      <c r="BL22" s="3" t="s">
        <v>314</v>
      </c>
      <c r="BM22" s="4">
        <v>45108</v>
      </c>
      <c r="BN22" s="4">
        <v>45108</v>
      </c>
      <c r="BO22" s="3" t="s">
        <v>327</v>
      </c>
    </row>
    <row r="23" spans="1:67" ht="72" x14ac:dyDescent="0.25">
      <c r="A23" s="3">
        <v>2023</v>
      </c>
      <c r="B23" s="4">
        <v>45108</v>
      </c>
      <c r="C23" s="4">
        <v>45199</v>
      </c>
      <c r="D23" s="3" t="s">
        <v>151</v>
      </c>
      <c r="E23" s="3" t="s">
        <v>155</v>
      </c>
      <c r="F23" s="3" t="s">
        <v>158</v>
      </c>
      <c r="G23" s="5" t="s">
        <v>452</v>
      </c>
      <c r="H23" s="6" t="s">
        <v>294</v>
      </c>
      <c r="I23" s="7" t="s">
        <v>453</v>
      </c>
      <c r="J23" s="6" t="s">
        <v>454</v>
      </c>
      <c r="K23" s="3">
        <v>171</v>
      </c>
      <c r="L23" s="3" t="s">
        <v>455</v>
      </c>
      <c r="M23" s="3" t="s">
        <v>456</v>
      </c>
      <c r="N23" s="3" t="s">
        <v>457</v>
      </c>
      <c r="O23" s="6"/>
      <c r="P23" s="3" t="s">
        <v>160</v>
      </c>
      <c r="Q23" s="5" t="s">
        <v>458</v>
      </c>
      <c r="R23" s="3" t="s">
        <v>187</v>
      </c>
      <c r="S23" s="3" t="s">
        <v>348</v>
      </c>
      <c r="T23" s="3">
        <v>1425</v>
      </c>
      <c r="U23" s="3" t="s">
        <v>349</v>
      </c>
      <c r="V23" s="3" t="s">
        <v>193</v>
      </c>
      <c r="W23" s="3" t="s">
        <v>350</v>
      </c>
      <c r="X23" s="3">
        <v>52</v>
      </c>
      <c r="Y23" s="3" t="s">
        <v>351</v>
      </c>
      <c r="Z23" s="3">
        <v>52</v>
      </c>
      <c r="AA23" s="3" t="s">
        <v>351</v>
      </c>
      <c r="AB23" s="3">
        <v>9</v>
      </c>
      <c r="AC23" s="3" t="s">
        <v>256</v>
      </c>
      <c r="AD23" s="3">
        <v>3920</v>
      </c>
      <c r="AE23" s="6" t="s">
        <v>305</v>
      </c>
      <c r="AF23" s="6" t="s">
        <v>305</v>
      </c>
      <c r="AG23" s="6" t="s">
        <v>305</v>
      </c>
      <c r="AH23" s="6" t="s">
        <v>305</v>
      </c>
      <c r="AI23" s="6" t="s">
        <v>306</v>
      </c>
      <c r="AJ23" s="6" t="s">
        <v>307</v>
      </c>
      <c r="AK23" s="5" t="s">
        <v>452</v>
      </c>
      <c r="AL23" s="4">
        <v>45148</v>
      </c>
      <c r="AM23" s="4">
        <v>45148</v>
      </c>
      <c r="AN23" s="4">
        <v>45189</v>
      </c>
      <c r="AO23" s="3">
        <v>75632.11</v>
      </c>
      <c r="AP23" s="5">
        <v>87733.9</v>
      </c>
      <c r="AQ23" s="3">
        <v>75632.11</v>
      </c>
      <c r="AR23" s="5">
        <v>87733.9</v>
      </c>
      <c r="AS23" s="3" t="s">
        <v>308</v>
      </c>
      <c r="AT23" s="6" t="s">
        <v>305</v>
      </c>
      <c r="AU23" s="3" t="s">
        <v>309</v>
      </c>
      <c r="AV23" s="6" t="s">
        <v>454</v>
      </c>
      <c r="AW23" s="3">
        <v>0</v>
      </c>
      <c r="AX23" s="4">
        <v>45148</v>
      </c>
      <c r="AY23" s="4">
        <v>45189</v>
      </c>
      <c r="AZ23" s="7" t="s">
        <v>459</v>
      </c>
      <c r="BA23" s="10" t="s">
        <v>311</v>
      </c>
      <c r="BB23" s="3" t="s">
        <v>312</v>
      </c>
      <c r="BC23" s="3" t="s">
        <v>313</v>
      </c>
      <c r="BD23" s="3">
        <v>1</v>
      </c>
      <c r="BE23" s="3" t="s">
        <v>259</v>
      </c>
      <c r="BF23" s="3">
        <v>2</v>
      </c>
      <c r="BG23" s="10" t="s">
        <v>311</v>
      </c>
      <c r="BH23" s="10" t="s">
        <v>311</v>
      </c>
      <c r="BI23" s="10" t="s">
        <v>311</v>
      </c>
      <c r="BJ23" s="10" t="s">
        <v>311</v>
      </c>
      <c r="BK23" s="10" t="s">
        <v>311</v>
      </c>
      <c r="BL23" s="3" t="s">
        <v>314</v>
      </c>
      <c r="BM23" s="4">
        <v>45108</v>
      </c>
      <c r="BN23" s="4">
        <v>45108</v>
      </c>
      <c r="BO23" s="3" t="s">
        <v>327</v>
      </c>
    </row>
    <row r="24" spans="1:67" ht="57.75" x14ac:dyDescent="0.25">
      <c r="A24" s="3">
        <v>2023</v>
      </c>
      <c r="B24" s="4">
        <v>45108</v>
      </c>
      <c r="C24" s="4">
        <v>45199</v>
      </c>
      <c r="D24" s="3" t="s">
        <v>151</v>
      </c>
      <c r="E24" s="3" t="s">
        <v>155</v>
      </c>
      <c r="F24" s="3" t="s">
        <v>158</v>
      </c>
      <c r="G24" s="5" t="s">
        <v>460</v>
      </c>
      <c r="H24" s="6" t="s">
        <v>294</v>
      </c>
      <c r="I24" s="7" t="s">
        <v>461</v>
      </c>
      <c r="J24" s="6" t="s">
        <v>462</v>
      </c>
      <c r="K24" s="3">
        <v>177</v>
      </c>
      <c r="L24" s="3"/>
      <c r="M24" s="3"/>
      <c r="N24" s="3"/>
      <c r="O24" s="6" t="s">
        <v>463</v>
      </c>
      <c r="P24" s="3" t="s">
        <v>161</v>
      </c>
      <c r="Q24" s="5" t="s">
        <v>464</v>
      </c>
      <c r="R24" s="3" t="s">
        <v>168</v>
      </c>
      <c r="S24" s="3" t="s">
        <v>465</v>
      </c>
      <c r="T24" s="3">
        <v>13</v>
      </c>
      <c r="U24" s="3">
        <v>0</v>
      </c>
      <c r="V24" s="3" t="s">
        <v>193</v>
      </c>
      <c r="W24" s="3" t="s">
        <v>466</v>
      </c>
      <c r="X24" s="3">
        <v>29</v>
      </c>
      <c r="Y24" s="3" t="s">
        <v>304</v>
      </c>
      <c r="Z24" s="3">
        <v>29</v>
      </c>
      <c r="AA24" s="3" t="s">
        <v>304</v>
      </c>
      <c r="AB24" s="3">
        <v>12</v>
      </c>
      <c r="AC24" s="3" t="s">
        <v>227</v>
      </c>
      <c r="AD24" s="3">
        <v>39000</v>
      </c>
      <c r="AE24" s="6" t="s">
        <v>305</v>
      </c>
      <c r="AF24" s="6" t="s">
        <v>305</v>
      </c>
      <c r="AG24" s="6" t="s">
        <v>305</v>
      </c>
      <c r="AH24" s="6" t="s">
        <v>305</v>
      </c>
      <c r="AI24" s="6" t="s">
        <v>467</v>
      </c>
      <c r="AJ24" s="6" t="s">
        <v>307</v>
      </c>
      <c r="AK24" s="5" t="s">
        <v>460</v>
      </c>
      <c r="AL24" s="4">
        <v>45153</v>
      </c>
      <c r="AM24" s="4">
        <v>45153</v>
      </c>
      <c r="AN24" s="4">
        <v>45194</v>
      </c>
      <c r="AO24" s="3">
        <v>24000</v>
      </c>
      <c r="AP24" s="5">
        <v>27840</v>
      </c>
      <c r="AQ24" s="3">
        <v>24000</v>
      </c>
      <c r="AR24" s="5">
        <v>27840</v>
      </c>
      <c r="AS24" s="3" t="s">
        <v>308</v>
      </c>
      <c r="AT24" s="6" t="s">
        <v>305</v>
      </c>
      <c r="AU24" s="3" t="s">
        <v>309</v>
      </c>
      <c r="AV24" s="6" t="s">
        <v>462</v>
      </c>
      <c r="AW24" s="3">
        <v>0</v>
      </c>
      <c r="AX24" s="4">
        <v>45153</v>
      </c>
      <c r="AY24" s="4">
        <v>45194</v>
      </c>
      <c r="AZ24" s="7" t="s">
        <v>468</v>
      </c>
      <c r="BA24" s="10" t="s">
        <v>311</v>
      </c>
      <c r="BB24" s="3" t="s">
        <v>312</v>
      </c>
      <c r="BC24" s="3" t="s">
        <v>313</v>
      </c>
      <c r="BD24" s="3">
        <v>1</v>
      </c>
      <c r="BE24" s="3" t="s">
        <v>259</v>
      </c>
      <c r="BF24" s="3">
        <v>2</v>
      </c>
      <c r="BG24" s="10" t="s">
        <v>311</v>
      </c>
      <c r="BH24" s="10" t="s">
        <v>311</v>
      </c>
      <c r="BI24" s="10" t="s">
        <v>311</v>
      </c>
      <c r="BJ24" s="10" t="s">
        <v>311</v>
      </c>
      <c r="BK24" s="10" t="s">
        <v>311</v>
      </c>
      <c r="BL24" s="3" t="s">
        <v>314</v>
      </c>
      <c r="BM24" s="4">
        <v>45108</v>
      </c>
      <c r="BN24" s="4">
        <v>45108</v>
      </c>
      <c r="BO24" s="3" t="s">
        <v>327</v>
      </c>
    </row>
    <row r="25" spans="1:67" ht="72" x14ac:dyDescent="0.25">
      <c r="A25" s="3">
        <v>2023</v>
      </c>
      <c r="B25" s="4">
        <v>45108</v>
      </c>
      <c r="C25" s="4">
        <v>45199</v>
      </c>
      <c r="D25" s="3" t="s">
        <v>151</v>
      </c>
      <c r="E25" s="3" t="s">
        <v>155</v>
      </c>
      <c r="F25" s="3" t="s">
        <v>158</v>
      </c>
      <c r="G25" s="5" t="s">
        <v>469</v>
      </c>
      <c r="H25" s="6" t="s">
        <v>344</v>
      </c>
      <c r="I25" s="7"/>
      <c r="J25" s="6" t="s">
        <v>330</v>
      </c>
      <c r="K25" s="3">
        <v>178</v>
      </c>
      <c r="L25" s="3"/>
      <c r="M25" s="3"/>
      <c r="N25" s="3"/>
      <c r="O25" s="6" t="s">
        <v>381</v>
      </c>
      <c r="P25" s="3" t="s">
        <v>161</v>
      </c>
      <c r="Q25" s="5" t="s">
        <v>382</v>
      </c>
      <c r="R25" s="3" t="s">
        <v>168</v>
      </c>
      <c r="S25" s="3" t="s">
        <v>383</v>
      </c>
      <c r="T25" s="3" t="s">
        <v>384</v>
      </c>
      <c r="U25" s="3" t="s">
        <v>385</v>
      </c>
      <c r="V25" s="3" t="s">
        <v>193</v>
      </c>
      <c r="W25" s="3" t="s">
        <v>386</v>
      </c>
      <c r="X25" s="3">
        <v>1</v>
      </c>
      <c r="Y25" s="3" t="s">
        <v>387</v>
      </c>
      <c r="Z25" s="3">
        <v>1</v>
      </c>
      <c r="AA25" s="3" t="s">
        <v>388</v>
      </c>
      <c r="AB25" s="3">
        <v>12</v>
      </c>
      <c r="AC25" s="3" t="s">
        <v>227</v>
      </c>
      <c r="AD25" s="3">
        <v>39703</v>
      </c>
      <c r="AE25" s="6" t="s">
        <v>305</v>
      </c>
      <c r="AF25" s="6" t="s">
        <v>305</v>
      </c>
      <c r="AG25" s="6" t="s">
        <v>305</v>
      </c>
      <c r="AH25" s="6" t="s">
        <v>305</v>
      </c>
      <c r="AI25" s="6" t="s">
        <v>470</v>
      </c>
      <c r="AJ25" s="6" t="s">
        <v>307</v>
      </c>
      <c r="AK25" s="5" t="s">
        <v>469</v>
      </c>
      <c r="AL25" s="4">
        <v>45153</v>
      </c>
      <c r="AM25" s="4">
        <v>45153</v>
      </c>
      <c r="AN25" s="4">
        <v>45194</v>
      </c>
      <c r="AO25" s="3">
        <v>232439.98</v>
      </c>
      <c r="AP25" s="5">
        <v>269630.38</v>
      </c>
      <c r="AQ25" s="3">
        <v>232439.98</v>
      </c>
      <c r="AR25" s="5">
        <v>269630.38</v>
      </c>
      <c r="AS25" s="3" t="s">
        <v>308</v>
      </c>
      <c r="AT25" s="6" t="s">
        <v>305</v>
      </c>
      <c r="AU25" s="3" t="s">
        <v>309</v>
      </c>
      <c r="AV25" s="6" t="s">
        <v>330</v>
      </c>
      <c r="AW25" s="3">
        <v>0</v>
      </c>
      <c r="AX25" s="4">
        <v>45153</v>
      </c>
      <c r="AY25" s="4">
        <v>45194</v>
      </c>
      <c r="AZ25" s="7" t="s">
        <v>471</v>
      </c>
      <c r="BA25" s="10" t="s">
        <v>311</v>
      </c>
      <c r="BB25" s="3" t="s">
        <v>354</v>
      </c>
      <c r="BC25" s="3" t="s">
        <v>472</v>
      </c>
      <c r="BD25" s="3">
        <v>1</v>
      </c>
      <c r="BE25" s="3" t="s">
        <v>259</v>
      </c>
      <c r="BF25" s="3">
        <v>2</v>
      </c>
      <c r="BG25" s="10" t="s">
        <v>311</v>
      </c>
      <c r="BH25" s="10" t="s">
        <v>311</v>
      </c>
      <c r="BI25" s="10" t="s">
        <v>311</v>
      </c>
      <c r="BJ25" s="10" t="s">
        <v>311</v>
      </c>
      <c r="BK25" s="10" t="s">
        <v>311</v>
      </c>
      <c r="BL25" s="3" t="s">
        <v>314</v>
      </c>
      <c r="BM25" s="4">
        <v>45108</v>
      </c>
      <c r="BN25" s="4">
        <v>45108</v>
      </c>
      <c r="BO25" s="3" t="s">
        <v>327</v>
      </c>
    </row>
    <row r="26" spans="1:67" ht="57.75" x14ac:dyDescent="0.25">
      <c r="A26" s="3">
        <v>2023</v>
      </c>
      <c r="B26" s="4">
        <v>45108</v>
      </c>
      <c r="C26" s="4">
        <v>45199</v>
      </c>
      <c r="D26" s="3" t="s">
        <v>151</v>
      </c>
      <c r="E26" s="3" t="s">
        <v>155</v>
      </c>
      <c r="F26" s="3" t="s">
        <v>158</v>
      </c>
      <c r="G26" s="5" t="s">
        <v>473</v>
      </c>
      <c r="H26" s="6" t="s">
        <v>294</v>
      </c>
      <c r="I26" s="7" t="s">
        <v>474</v>
      </c>
      <c r="J26" s="6" t="s">
        <v>475</v>
      </c>
      <c r="K26" s="3">
        <v>180</v>
      </c>
      <c r="L26" s="3" t="s">
        <v>476</v>
      </c>
      <c r="M26" s="3" t="s">
        <v>477</v>
      </c>
      <c r="N26" s="3" t="s">
        <v>478</v>
      </c>
      <c r="O26" s="6"/>
      <c r="P26" s="3" t="s">
        <v>160</v>
      </c>
      <c r="Q26" s="5" t="s">
        <v>479</v>
      </c>
      <c r="R26" s="3" t="s">
        <v>168</v>
      </c>
      <c r="S26" s="3" t="s">
        <v>480</v>
      </c>
      <c r="T26" s="3">
        <v>3</v>
      </c>
      <c r="U26" s="3" t="s">
        <v>481</v>
      </c>
      <c r="V26" s="3" t="s">
        <v>193</v>
      </c>
      <c r="W26" s="3" t="s">
        <v>466</v>
      </c>
      <c r="X26" s="3">
        <v>29</v>
      </c>
      <c r="Y26" s="3" t="s">
        <v>304</v>
      </c>
      <c r="Z26" s="3">
        <v>29</v>
      </c>
      <c r="AA26" s="3" t="s">
        <v>304</v>
      </c>
      <c r="AB26" s="3">
        <v>12</v>
      </c>
      <c r="AC26" s="3" t="s">
        <v>227</v>
      </c>
      <c r="AD26" s="3">
        <v>39000</v>
      </c>
      <c r="AE26" s="6" t="s">
        <v>305</v>
      </c>
      <c r="AF26" s="6" t="s">
        <v>305</v>
      </c>
      <c r="AG26" s="6" t="s">
        <v>305</v>
      </c>
      <c r="AH26" s="6" t="s">
        <v>305</v>
      </c>
      <c r="AI26" s="6" t="s">
        <v>482</v>
      </c>
      <c r="AJ26" s="6" t="s">
        <v>307</v>
      </c>
      <c r="AK26" s="5" t="s">
        <v>473</v>
      </c>
      <c r="AL26" s="4">
        <v>45156</v>
      </c>
      <c r="AM26" s="4">
        <v>45156</v>
      </c>
      <c r="AN26" s="4">
        <v>45197</v>
      </c>
      <c r="AO26" s="3">
        <v>348051.6</v>
      </c>
      <c r="AP26" s="5">
        <v>403739.86</v>
      </c>
      <c r="AQ26" s="3">
        <v>348051.6</v>
      </c>
      <c r="AR26" s="5">
        <v>403739.86</v>
      </c>
      <c r="AS26" s="3" t="s">
        <v>308</v>
      </c>
      <c r="AT26" s="6" t="s">
        <v>305</v>
      </c>
      <c r="AU26" s="3" t="s">
        <v>309</v>
      </c>
      <c r="AV26" s="6" t="s">
        <v>475</v>
      </c>
      <c r="AW26" s="3">
        <v>34805.160000000003</v>
      </c>
      <c r="AX26" s="4">
        <v>45156</v>
      </c>
      <c r="AY26" s="4">
        <v>45197</v>
      </c>
      <c r="AZ26" s="7" t="s">
        <v>483</v>
      </c>
      <c r="BA26" s="10" t="s">
        <v>311</v>
      </c>
      <c r="BB26" s="3" t="s">
        <v>312</v>
      </c>
      <c r="BC26" s="3" t="s">
        <v>313</v>
      </c>
      <c r="BD26" s="3">
        <v>1</v>
      </c>
      <c r="BE26" s="3" t="s">
        <v>259</v>
      </c>
      <c r="BF26" s="3">
        <v>2</v>
      </c>
      <c r="BG26" s="10" t="s">
        <v>311</v>
      </c>
      <c r="BH26" s="10" t="s">
        <v>311</v>
      </c>
      <c r="BI26" s="10" t="s">
        <v>311</v>
      </c>
      <c r="BJ26" s="10" t="s">
        <v>311</v>
      </c>
      <c r="BK26" s="10" t="s">
        <v>311</v>
      </c>
      <c r="BL26" s="3" t="s">
        <v>314</v>
      </c>
      <c r="BM26" s="4">
        <v>45108</v>
      </c>
      <c r="BN26" s="4">
        <v>45108</v>
      </c>
      <c r="BO26" s="3" t="s">
        <v>327</v>
      </c>
    </row>
    <row r="27" spans="1:67" ht="72" x14ac:dyDescent="0.25">
      <c r="A27" s="3">
        <v>2023</v>
      </c>
      <c r="B27" s="4">
        <v>45108</v>
      </c>
      <c r="C27" s="4">
        <v>45199</v>
      </c>
      <c r="D27" s="3" t="s">
        <v>151</v>
      </c>
      <c r="E27" s="3" t="s">
        <v>155</v>
      </c>
      <c r="F27" s="3" t="s">
        <v>158</v>
      </c>
      <c r="G27" s="5" t="s">
        <v>484</v>
      </c>
      <c r="H27" s="6" t="s">
        <v>294</v>
      </c>
      <c r="I27" s="7" t="s">
        <v>485</v>
      </c>
      <c r="J27" s="6" t="s">
        <v>486</v>
      </c>
      <c r="K27" s="3">
        <v>181</v>
      </c>
      <c r="L27" s="3" t="s">
        <v>487</v>
      </c>
      <c r="M27" s="3" t="s">
        <v>488</v>
      </c>
      <c r="N27" s="3" t="s">
        <v>489</v>
      </c>
      <c r="O27" s="6"/>
      <c r="P27" s="3" t="s">
        <v>161</v>
      </c>
      <c r="Q27" s="5" t="s">
        <v>490</v>
      </c>
      <c r="R27" s="3" t="s">
        <v>168</v>
      </c>
      <c r="S27" s="3" t="s">
        <v>491</v>
      </c>
      <c r="T27" s="3">
        <v>60</v>
      </c>
      <c r="U27" s="3">
        <v>0</v>
      </c>
      <c r="V27" s="3" t="s">
        <v>193</v>
      </c>
      <c r="W27" s="3" t="s">
        <v>492</v>
      </c>
      <c r="X27" s="3">
        <v>29</v>
      </c>
      <c r="Y27" s="3" t="s">
        <v>304</v>
      </c>
      <c r="Z27" s="3">
        <v>29</v>
      </c>
      <c r="AA27" s="3" t="s">
        <v>304</v>
      </c>
      <c r="AB27" s="3">
        <v>12</v>
      </c>
      <c r="AC27" s="3" t="s">
        <v>227</v>
      </c>
      <c r="AD27" s="3">
        <v>39060</v>
      </c>
      <c r="AE27" s="6" t="s">
        <v>305</v>
      </c>
      <c r="AF27" s="6" t="s">
        <v>305</v>
      </c>
      <c r="AG27" s="6" t="s">
        <v>305</v>
      </c>
      <c r="AH27" s="6" t="s">
        <v>305</v>
      </c>
      <c r="AI27" s="6" t="s">
        <v>427</v>
      </c>
      <c r="AJ27" s="6" t="s">
        <v>307</v>
      </c>
      <c r="AK27" s="5" t="s">
        <v>484</v>
      </c>
      <c r="AL27" s="4">
        <v>45159</v>
      </c>
      <c r="AM27" s="4">
        <v>45159</v>
      </c>
      <c r="AN27" s="4">
        <v>45198</v>
      </c>
      <c r="AO27" s="3">
        <v>31200</v>
      </c>
      <c r="AP27" s="5">
        <v>36192</v>
      </c>
      <c r="AQ27" s="3">
        <v>31200</v>
      </c>
      <c r="AR27" s="5">
        <v>36192</v>
      </c>
      <c r="AS27" s="3" t="s">
        <v>308</v>
      </c>
      <c r="AT27" s="6" t="s">
        <v>305</v>
      </c>
      <c r="AU27" s="3" t="s">
        <v>309</v>
      </c>
      <c r="AV27" s="6" t="s">
        <v>486</v>
      </c>
      <c r="AW27" s="3">
        <v>0</v>
      </c>
      <c r="AX27" s="4">
        <v>45159</v>
      </c>
      <c r="AY27" s="4">
        <v>45198</v>
      </c>
      <c r="AZ27" s="7" t="s">
        <v>493</v>
      </c>
      <c r="BA27" s="10" t="s">
        <v>311</v>
      </c>
      <c r="BB27" s="3" t="s">
        <v>312</v>
      </c>
      <c r="BC27" s="3" t="s">
        <v>313</v>
      </c>
      <c r="BD27" s="3">
        <v>1</v>
      </c>
      <c r="BE27" s="3" t="s">
        <v>259</v>
      </c>
      <c r="BF27" s="3">
        <v>2</v>
      </c>
      <c r="BG27" s="10" t="s">
        <v>311</v>
      </c>
      <c r="BH27" s="10" t="s">
        <v>311</v>
      </c>
      <c r="BI27" s="10" t="s">
        <v>311</v>
      </c>
      <c r="BJ27" s="10" t="s">
        <v>311</v>
      </c>
      <c r="BK27" s="10" t="s">
        <v>311</v>
      </c>
      <c r="BL27" s="3" t="s">
        <v>314</v>
      </c>
      <c r="BM27" s="4">
        <v>45108</v>
      </c>
      <c r="BN27" s="4">
        <v>45108</v>
      </c>
      <c r="BO27" s="3" t="s">
        <v>327</v>
      </c>
    </row>
    <row r="28" spans="1:67" ht="75.75" customHeight="1" x14ac:dyDescent="0.25">
      <c r="A28" s="3">
        <v>2023</v>
      </c>
      <c r="B28" s="4">
        <v>45108</v>
      </c>
      <c r="C28" s="4">
        <v>45199</v>
      </c>
      <c r="D28" s="3" t="s">
        <v>151</v>
      </c>
      <c r="E28" s="3" t="s">
        <v>155</v>
      </c>
      <c r="F28" s="3" t="s">
        <v>158</v>
      </c>
      <c r="G28" s="5" t="s">
        <v>494</v>
      </c>
      <c r="H28" s="6" t="s">
        <v>294</v>
      </c>
      <c r="I28" s="7" t="s">
        <v>495</v>
      </c>
      <c r="J28" s="6" t="s">
        <v>496</v>
      </c>
      <c r="K28" s="3">
        <v>182</v>
      </c>
      <c r="L28" s="3" t="s">
        <v>487</v>
      </c>
      <c r="M28" s="3" t="s">
        <v>488</v>
      </c>
      <c r="N28" s="3" t="s">
        <v>489</v>
      </c>
      <c r="O28" s="6"/>
      <c r="P28" s="3" t="s">
        <v>161</v>
      </c>
      <c r="Q28" s="5" t="s">
        <v>490</v>
      </c>
      <c r="R28" s="3" t="s">
        <v>168</v>
      </c>
      <c r="S28" s="3" t="s">
        <v>491</v>
      </c>
      <c r="T28" s="3">
        <v>60</v>
      </c>
      <c r="U28" s="3">
        <v>0</v>
      </c>
      <c r="V28" s="3" t="s">
        <v>193</v>
      </c>
      <c r="W28" s="3" t="s">
        <v>492</v>
      </c>
      <c r="X28" s="3">
        <v>29</v>
      </c>
      <c r="Y28" s="3" t="s">
        <v>304</v>
      </c>
      <c r="Z28" s="3">
        <v>29</v>
      </c>
      <c r="AA28" s="3" t="s">
        <v>304</v>
      </c>
      <c r="AB28" s="3">
        <v>12</v>
      </c>
      <c r="AC28" s="3" t="s">
        <v>227</v>
      </c>
      <c r="AD28" s="3">
        <v>39060</v>
      </c>
      <c r="AE28" s="6" t="s">
        <v>305</v>
      </c>
      <c r="AF28" s="6" t="s">
        <v>305</v>
      </c>
      <c r="AG28" s="6" t="s">
        <v>305</v>
      </c>
      <c r="AH28" s="6" t="s">
        <v>305</v>
      </c>
      <c r="AI28" s="6" t="s">
        <v>427</v>
      </c>
      <c r="AJ28" s="6" t="s">
        <v>307</v>
      </c>
      <c r="AK28" s="5" t="s">
        <v>494</v>
      </c>
      <c r="AL28" s="4">
        <v>45159</v>
      </c>
      <c r="AM28" s="4">
        <v>45159</v>
      </c>
      <c r="AN28" s="4">
        <v>45198</v>
      </c>
      <c r="AO28" s="3">
        <v>4740</v>
      </c>
      <c r="AP28" s="5">
        <v>5498.4</v>
      </c>
      <c r="AQ28" s="3">
        <v>4740</v>
      </c>
      <c r="AR28" s="5">
        <v>5498.4</v>
      </c>
      <c r="AS28" s="3" t="s">
        <v>308</v>
      </c>
      <c r="AT28" s="6" t="s">
        <v>305</v>
      </c>
      <c r="AU28" s="3" t="s">
        <v>309</v>
      </c>
      <c r="AV28" s="6" t="s">
        <v>496</v>
      </c>
      <c r="AW28" s="3">
        <v>0</v>
      </c>
      <c r="AX28" s="4">
        <v>45159</v>
      </c>
      <c r="AY28" s="4">
        <v>45198</v>
      </c>
      <c r="AZ28" s="7" t="s">
        <v>497</v>
      </c>
      <c r="BA28" s="10" t="s">
        <v>311</v>
      </c>
      <c r="BB28" s="3" t="s">
        <v>312</v>
      </c>
      <c r="BC28" s="3" t="s">
        <v>313</v>
      </c>
      <c r="BD28" s="3">
        <v>1</v>
      </c>
      <c r="BE28" s="3" t="s">
        <v>259</v>
      </c>
      <c r="BF28" s="3">
        <v>2</v>
      </c>
      <c r="BG28" s="10" t="s">
        <v>311</v>
      </c>
      <c r="BH28" s="10" t="s">
        <v>311</v>
      </c>
      <c r="BI28" s="10" t="s">
        <v>311</v>
      </c>
      <c r="BJ28" s="10" t="s">
        <v>311</v>
      </c>
      <c r="BK28" s="10" t="s">
        <v>311</v>
      </c>
      <c r="BL28" s="3" t="s">
        <v>314</v>
      </c>
      <c r="BM28" s="4">
        <v>45108</v>
      </c>
      <c r="BN28" s="4">
        <v>45108</v>
      </c>
      <c r="BO28" s="3" t="s">
        <v>327</v>
      </c>
    </row>
    <row r="29" spans="1:67" ht="72" x14ac:dyDescent="0.25">
      <c r="A29" s="3">
        <v>2023</v>
      </c>
      <c r="B29" s="4">
        <v>45108</v>
      </c>
      <c r="C29" s="4">
        <v>45199</v>
      </c>
      <c r="D29" s="3" t="s">
        <v>151</v>
      </c>
      <c r="E29" s="3" t="s">
        <v>155</v>
      </c>
      <c r="F29" s="3" t="s">
        <v>158</v>
      </c>
      <c r="G29" s="5" t="s">
        <v>498</v>
      </c>
      <c r="H29" s="6" t="s">
        <v>294</v>
      </c>
      <c r="I29" s="7" t="s">
        <v>499</v>
      </c>
      <c r="J29" s="6" t="s">
        <v>408</v>
      </c>
      <c r="K29" s="3">
        <v>183</v>
      </c>
      <c r="L29" s="3" t="s">
        <v>487</v>
      </c>
      <c r="M29" s="3" t="s">
        <v>488</v>
      </c>
      <c r="N29" s="3" t="s">
        <v>489</v>
      </c>
      <c r="O29" s="6"/>
      <c r="P29" s="3" t="s">
        <v>161</v>
      </c>
      <c r="Q29" s="5" t="s">
        <v>490</v>
      </c>
      <c r="R29" s="3" t="s">
        <v>168</v>
      </c>
      <c r="S29" s="3" t="s">
        <v>491</v>
      </c>
      <c r="T29" s="3">
        <v>60</v>
      </c>
      <c r="U29" s="3">
        <v>0</v>
      </c>
      <c r="V29" s="3" t="s">
        <v>193</v>
      </c>
      <c r="W29" s="3" t="s">
        <v>492</v>
      </c>
      <c r="X29" s="3">
        <v>29</v>
      </c>
      <c r="Y29" s="3" t="s">
        <v>304</v>
      </c>
      <c r="Z29" s="3">
        <v>29</v>
      </c>
      <c r="AA29" s="3" t="s">
        <v>304</v>
      </c>
      <c r="AB29" s="3">
        <v>12</v>
      </c>
      <c r="AC29" s="3" t="s">
        <v>227</v>
      </c>
      <c r="AD29" s="3">
        <v>39060</v>
      </c>
      <c r="AE29" s="6" t="s">
        <v>305</v>
      </c>
      <c r="AF29" s="6" t="s">
        <v>305</v>
      </c>
      <c r="AG29" s="6" t="s">
        <v>305</v>
      </c>
      <c r="AH29" s="6" t="s">
        <v>305</v>
      </c>
      <c r="AI29" s="6" t="s">
        <v>427</v>
      </c>
      <c r="AJ29" s="6" t="s">
        <v>307</v>
      </c>
      <c r="AK29" s="5" t="s">
        <v>498</v>
      </c>
      <c r="AL29" s="4">
        <v>45159</v>
      </c>
      <c r="AM29" s="4">
        <v>45159</v>
      </c>
      <c r="AN29" s="4">
        <v>45198</v>
      </c>
      <c r="AO29" s="3">
        <v>2850</v>
      </c>
      <c r="AP29" s="5">
        <v>3306</v>
      </c>
      <c r="AQ29" s="3">
        <v>2850</v>
      </c>
      <c r="AR29" s="5">
        <v>3306</v>
      </c>
      <c r="AS29" s="3" t="s">
        <v>308</v>
      </c>
      <c r="AT29" s="6" t="s">
        <v>305</v>
      </c>
      <c r="AU29" s="3" t="s">
        <v>309</v>
      </c>
      <c r="AV29" s="6" t="s">
        <v>408</v>
      </c>
      <c r="AW29" s="3">
        <v>0</v>
      </c>
      <c r="AX29" s="4">
        <v>45159</v>
      </c>
      <c r="AY29" s="4">
        <v>45198</v>
      </c>
      <c r="AZ29" s="7" t="s">
        <v>500</v>
      </c>
      <c r="BA29" s="10" t="s">
        <v>311</v>
      </c>
      <c r="BB29" s="3" t="s">
        <v>312</v>
      </c>
      <c r="BC29" s="3" t="s">
        <v>313</v>
      </c>
      <c r="BD29" s="3">
        <v>1</v>
      </c>
      <c r="BE29" s="3" t="s">
        <v>259</v>
      </c>
      <c r="BF29" s="3">
        <v>2</v>
      </c>
      <c r="BG29" s="10" t="s">
        <v>311</v>
      </c>
      <c r="BH29" s="10" t="s">
        <v>311</v>
      </c>
      <c r="BI29" s="10" t="s">
        <v>311</v>
      </c>
      <c r="BJ29" s="10" t="s">
        <v>311</v>
      </c>
      <c r="BK29" s="10" t="s">
        <v>311</v>
      </c>
      <c r="BL29" s="3" t="s">
        <v>314</v>
      </c>
      <c r="BM29" s="4">
        <v>45108</v>
      </c>
      <c r="BN29" s="4">
        <v>45108</v>
      </c>
      <c r="BO29" s="3" t="s">
        <v>327</v>
      </c>
    </row>
    <row r="30" spans="1:67" ht="49.5" customHeight="1" x14ac:dyDescent="0.25">
      <c r="A30" s="3">
        <v>2023</v>
      </c>
      <c r="B30" s="4">
        <v>45108</v>
      </c>
      <c r="C30" s="4">
        <v>45199</v>
      </c>
      <c r="D30" s="3" t="s">
        <v>151</v>
      </c>
      <c r="E30" s="3" t="s">
        <v>155</v>
      </c>
      <c r="F30" s="3" t="s">
        <v>158</v>
      </c>
      <c r="G30" s="5" t="s">
        <v>501</v>
      </c>
      <c r="H30" s="6" t="s">
        <v>294</v>
      </c>
      <c r="I30" s="7" t="s">
        <v>502</v>
      </c>
      <c r="J30" s="6" t="s">
        <v>503</v>
      </c>
      <c r="K30" s="3">
        <v>194</v>
      </c>
      <c r="L30" s="3"/>
      <c r="M30" s="3"/>
      <c r="N30" s="3"/>
      <c r="O30" s="6" t="s">
        <v>381</v>
      </c>
      <c r="P30" s="3" t="s">
        <v>161</v>
      </c>
      <c r="Q30" s="5" t="s">
        <v>382</v>
      </c>
      <c r="R30" s="3" t="s">
        <v>168</v>
      </c>
      <c r="S30" s="3" t="s">
        <v>383</v>
      </c>
      <c r="T30" s="3" t="s">
        <v>384</v>
      </c>
      <c r="U30" s="3" t="s">
        <v>385</v>
      </c>
      <c r="V30" s="3" t="s">
        <v>193</v>
      </c>
      <c r="W30" s="3" t="s">
        <v>386</v>
      </c>
      <c r="X30" s="3">
        <v>1</v>
      </c>
      <c r="Y30" s="3" t="s">
        <v>387</v>
      </c>
      <c r="Z30" s="3">
        <v>1</v>
      </c>
      <c r="AA30" s="3" t="s">
        <v>388</v>
      </c>
      <c r="AB30" s="3">
        <v>12</v>
      </c>
      <c r="AC30" s="3" t="s">
        <v>227</v>
      </c>
      <c r="AD30" s="3">
        <v>39703</v>
      </c>
      <c r="AE30" s="6" t="s">
        <v>305</v>
      </c>
      <c r="AF30" s="6" t="s">
        <v>305</v>
      </c>
      <c r="AG30" s="6" t="s">
        <v>305</v>
      </c>
      <c r="AH30" s="6" t="s">
        <v>305</v>
      </c>
      <c r="AI30" s="6" t="s">
        <v>504</v>
      </c>
      <c r="AJ30" s="6" t="s">
        <v>307</v>
      </c>
      <c r="AK30" s="5" t="s">
        <v>501</v>
      </c>
      <c r="AL30" s="4">
        <v>45159</v>
      </c>
      <c r="AM30" s="4">
        <v>45159</v>
      </c>
      <c r="AN30" s="4">
        <v>45198</v>
      </c>
      <c r="AO30" s="3">
        <v>207462</v>
      </c>
      <c r="AP30" s="13">
        <v>240655.92</v>
      </c>
      <c r="AQ30" s="3">
        <v>207462</v>
      </c>
      <c r="AR30" s="13">
        <v>240655.92</v>
      </c>
      <c r="AS30" s="3" t="s">
        <v>308</v>
      </c>
      <c r="AT30" s="6" t="s">
        <v>305</v>
      </c>
      <c r="AU30" s="3" t="s">
        <v>309</v>
      </c>
      <c r="AV30" s="6" t="s">
        <v>503</v>
      </c>
      <c r="AW30" s="3">
        <v>0</v>
      </c>
      <c r="AX30" s="4">
        <v>45159</v>
      </c>
      <c r="AY30" s="4">
        <v>45198</v>
      </c>
      <c r="AZ30" s="7" t="s">
        <v>505</v>
      </c>
      <c r="BA30" s="10" t="s">
        <v>311</v>
      </c>
      <c r="BB30" s="3" t="s">
        <v>312</v>
      </c>
      <c r="BC30" s="3" t="s">
        <v>313</v>
      </c>
      <c r="BD30" s="3">
        <v>1</v>
      </c>
      <c r="BE30" s="3" t="s">
        <v>259</v>
      </c>
      <c r="BF30" s="3">
        <v>2</v>
      </c>
      <c r="BG30" s="10" t="s">
        <v>311</v>
      </c>
      <c r="BH30" s="10" t="s">
        <v>311</v>
      </c>
      <c r="BI30" s="10" t="s">
        <v>311</v>
      </c>
      <c r="BJ30" s="10" t="s">
        <v>311</v>
      </c>
      <c r="BK30" s="10" t="s">
        <v>311</v>
      </c>
      <c r="BL30" s="3" t="s">
        <v>314</v>
      </c>
      <c r="BM30" s="4">
        <v>45108</v>
      </c>
      <c r="BN30" s="4">
        <v>45108</v>
      </c>
      <c r="BO30" s="3" t="s">
        <v>327</v>
      </c>
    </row>
    <row r="31" spans="1:67" ht="57.75" x14ac:dyDescent="0.25">
      <c r="A31" s="3">
        <v>2023</v>
      </c>
      <c r="B31" s="4">
        <v>45108</v>
      </c>
      <c r="C31" s="4">
        <v>45199</v>
      </c>
      <c r="D31" s="3" t="s">
        <v>151</v>
      </c>
      <c r="E31" s="3" t="s">
        <v>155</v>
      </c>
      <c r="F31" s="3" t="s">
        <v>158</v>
      </c>
      <c r="G31" s="5" t="s">
        <v>506</v>
      </c>
      <c r="H31" s="6" t="s">
        <v>294</v>
      </c>
      <c r="I31" s="7" t="s">
        <v>507</v>
      </c>
      <c r="J31" s="6" t="s">
        <v>318</v>
      </c>
      <c r="K31" s="3">
        <v>190</v>
      </c>
      <c r="L31" s="3" t="s">
        <v>508</v>
      </c>
      <c r="M31" s="3" t="s">
        <v>509</v>
      </c>
      <c r="N31" s="3" t="s">
        <v>510</v>
      </c>
      <c r="O31" s="6"/>
      <c r="P31" s="3" t="s">
        <v>160</v>
      </c>
      <c r="Q31" s="5" t="s">
        <v>511</v>
      </c>
      <c r="R31" s="3" t="str">
        <f>VLOOKUP(Q31,'[2]Reporte de Formatos'!$M$8:$Q$468,5,0)</f>
        <v>Calle</v>
      </c>
      <c r="S31" s="3" t="s">
        <v>1127</v>
      </c>
      <c r="T31" s="3">
        <f>VLOOKUP(Q31,'[2]Reporte de Formatos'!$M$8:$S$468,7,0)</f>
        <v>92</v>
      </c>
      <c r="U31" s="3" t="str">
        <f>VLOOKUP(Q31,'[2]Reporte de Formatos'!$M$8:$T$468,8,0)</f>
        <v>S/N</v>
      </c>
      <c r="V31" s="3" t="str">
        <f>VLOOKUP(Q31,'[2]Reporte de Formatos'!$M$8:$U$468,9,0)</f>
        <v>Pueblo</v>
      </c>
      <c r="W31" s="3" t="str">
        <f>VLOOKUP(Q31,'[2]Reporte de Formatos'!$M$8:$V$468,10,0)</f>
        <v>EL OCOTITO CENTRO</v>
      </c>
      <c r="X31" s="3">
        <f>VLOOKUP(Q31,'[2]Reporte de Formatos'!$M$8:$W$468,11,0)</f>
        <v>1</v>
      </c>
      <c r="Y31" s="3" t="str">
        <f>VLOOKUP(Q31,'[2]Reporte de Formatos'!$M$8:$X$468,12,0)</f>
        <v>OCOTITO</v>
      </c>
      <c r="Z31" s="3">
        <f>VLOOKUP(Q31,'[2]Reporte de Formatos'!$M$8:$Y$468,13,0)</f>
        <v>29</v>
      </c>
      <c r="AA31" s="3" t="str">
        <f>VLOOKUP(Q31,'[2]Reporte de Formatos'!$M$8:$Z$468,14,0)</f>
        <v>CHILPANCINGO DE LOS BRAVO</v>
      </c>
      <c r="AB31" s="3">
        <f>VLOOKUP(Q31,'[2]Reporte de Formatos'!$M$8:$AA$468,15,0)</f>
        <v>12</v>
      </c>
      <c r="AC31" s="3" t="s">
        <v>227</v>
      </c>
      <c r="AD31" s="3">
        <f>VLOOKUP(Q31,'[2]Reporte de Formatos'!$M$8:$AC$468,17,0)</f>
        <v>39120</v>
      </c>
      <c r="AE31" s="6" t="s">
        <v>305</v>
      </c>
      <c r="AF31" s="6" t="s">
        <v>305</v>
      </c>
      <c r="AG31" s="6" t="s">
        <v>305</v>
      </c>
      <c r="AH31" s="6" t="s">
        <v>305</v>
      </c>
      <c r="AI31" s="6" t="s">
        <v>325</v>
      </c>
      <c r="AJ31" s="6" t="s">
        <v>307</v>
      </c>
      <c r="AK31" s="5" t="s">
        <v>506</v>
      </c>
      <c r="AL31" s="4">
        <v>45159</v>
      </c>
      <c r="AM31" s="4">
        <v>45159</v>
      </c>
      <c r="AN31" s="4">
        <v>45198</v>
      </c>
      <c r="AO31" s="14">
        <v>3505</v>
      </c>
      <c r="AP31" s="15">
        <v>4065.8</v>
      </c>
      <c r="AQ31" s="14">
        <v>3505</v>
      </c>
      <c r="AR31" s="15">
        <v>4065.8</v>
      </c>
      <c r="AS31" s="3" t="s">
        <v>308</v>
      </c>
      <c r="AT31" s="6" t="s">
        <v>305</v>
      </c>
      <c r="AU31" s="3" t="s">
        <v>512</v>
      </c>
      <c r="AV31" s="6" t="s">
        <v>318</v>
      </c>
      <c r="AW31" s="3">
        <v>0</v>
      </c>
      <c r="AX31" s="4">
        <v>45159</v>
      </c>
      <c r="AY31" s="4">
        <v>45198</v>
      </c>
      <c r="AZ31" s="7" t="s">
        <v>513</v>
      </c>
      <c r="BA31" s="10" t="s">
        <v>311</v>
      </c>
      <c r="BB31" s="3" t="s">
        <v>514</v>
      </c>
      <c r="BC31" s="3" t="s">
        <v>313</v>
      </c>
      <c r="BD31" s="3">
        <v>1</v>
      </c>
      <c r="BE31" s="3" t="s">
        <v>259</v>
      </c>
      <c r="BF31" s="3">
        <v>2</v>
      </c>
      <c r="BG31" s="10" t="s">
        <v>311</v>
      </c>
      <c r="BH31" s="10" t="s">
        <v>311</v>
      </c>
      <c r="BI31" s="10" t="s">
        <v>311</v>
      </c>
      <c r="BJ31" s="10" t="s">
        <v>311</v>
      </c>
      <c r="BK31" s="10" t="s">
        <v>311</v>
      </c>
      <c r="BL31" s="3" t="s">
        <v>314</v>
      </c>
      <c r="BM31" s="4">
        <v>45108</v>
      </c>
      <c r="BN31" s="4">
        <v>45108</v>
      </c>
      <c r="BO31" s="3" t="s">
        <v>515</v>
      </c>
    </row>
    <row r="32" spans="1:67" ht="57.75" x14ac:dyDescent="0.25">
      <c r="A32" s="3">
        <v>2023</v>
      </c>
      <c r="B32" s="4">
        <v>45108</v>
      </c>
      <c r="C32" s="4">
        <v>45199</v>
      </c>
      <c r="D32" s="3" t="s">
        <v>151</v>
      </c>
      <c r="E32" s="3" t="s">
        <v>155</v>
      </c>
      <c r="F32" s="3" t="s">
        <v>158</v>
      </c>
      <c r="G32" s="5" t="s">
        <v>516</v>
      </c>
      <c r="H32" s="6" t="s">
        <v>294</v>
      </c>
      <c r="I32" s="7" t="s">
        <v>517</v>
      </c>
      <c r="J32" s="6" t="s">
        <v>420</v>
      </c>
      <c r="K32" s="3">
        <v>191</v>
      </c>
      <c r="L32" s="3" t="s">
        <v>508</v>
      </c>
      <c r="M32" s="3" t="s">
        <v>509</v>
      </c>
      <c r="N32" s="3" t="s">
        <v>510</v>
      </c>
      <c r="O32" s="6"/>
      <c r="P32" s="3" t="s">
        <v>160</v>
      </c>
      <c r="Q32" s="5" t="s">
        <v>511</v>
      </c>
      <c r="R32" s="3" t="str">
        <f>VLOOKUP(Q32,'[2]Reporte de Formatos'!$M$8:$Q$468,5,0)</f>
        <v>Calle</v>
      </c>
      <c r="S32" s="3" t="s">
        <v>1127</v>
      </c>
      <c r="T32" s="3">
        <f>VLOOKUP(Q32,'[2]Reporte de Formatos'!$M$8:$S$468,7,0)</f>
        <v>92</v>
      </c>
      <c r="U32" s="3" t="str">
        <f>VLOOKUP(Q32,'[2]Reporte de Formatos'!$M$8:$T$468,8,0)</f>
        <v>S/N</v>
      </c>
      <c r="V32" s="3" t="str">
        <f>VLOOKUP(Q32,'[2]Reporte de Formatos'!$M$8:$U$468,9,0)</f>
        <v>Pueblo</v>
      </c>
      <c r="W32" s="3" t="str">
        <f>VLOOKUP(Q32,'[2]Reporte de Formatos'!$M$8:$V$468,10,0)</f>
        <v>EL OCOTITO CENTRO</v>
      </c>
      <c r="X32" s="3">
        <f>VLOOKUP(Q32,'[2]Reporte de Formatos'!$M$8:$W$468,11,0)</f>
        <v>1</v>
      </c>
      <c r="Y32" s="3" t="str">
        <f>VLOOKUP(Q32,'[2]Reporte de Formatos'!$M$8:$X$468,12,0)</f>
        <v>OCOTITO</v>
      </c>
      <c r="Z32" s="3">
        <f>VLOOKUP(Q32,'[2]Reporte de Formatos'!$M$8:$Y$468,13,0)</f>
        <v>29</v>
      </c>
      <c r="AA32" s="3" t="str">
        <f>VLOOKUP(Q32,'[2]Reporte de Formatos'!$M$8:$Z$468,14,0)</f>
        <v>CHILPANCINGO DE LOS BRAVO</v>
      </c>
      <c r="AB32" s="3">
        <f>VLOOKUP(Q32,'[2]Reporte de Formatos'!$M$8:$AA$468,15,0)</f>
        <v>12</v>
      </c>
      <c r="AC32" s="3" t="s">
        <v>227</v>
      </c>
      <c r="AD32" s="3">
        <f>VLOOKUP(Q32,'[2]Reporte de Formatos'!$M$8:$AC$468,17,0)</f>
        <v>39120</v>
      </c>
      <c r="AE32" s="6" t="s">
        <v>305</v>
      </c>
      <c r="AF32" s="6" t="s">
        <v>305</v>
      </c>
      <c r="AG32" s="6" t="s">
        <v>305</v>
      </c>
      <c r="AH32" s="6" t="s">
        <v>305</v>
      </c>
      <c r="AI32" s="6" t="s">
        <v>325</v>
      </c>
      <c r="AJ32" s="6" t="s">
        <v>307</v>
      </c>
      <c r="AK32" s="5" t="s">
        <v>516</v>
      </c>
      <c r="AL32" s="4">
        <v>45159</v>
      </c>
      <c r="AM32" s="4">
        <v>45159</v>
      </c>
      <c r="AN32" s="4">
        <v>45198</v>
      </c>
      <c r="AO32" s="14">
        <v>51000</v>
      </c>
      <c r="AP32" s="15">
        <v>59160</v>
      </c>
      <c r="AQ32" s="14">
        <v>51000</v>
      </c>
      <c r="AR32" s="15">
        <v>59160</v>
      </c>
      <c r="AS32" s="3" t="s">
        <v>308</v>
      </c>
      <c r="AT32" s="6" t="s">
        <v>305</v>
      </c>
      <c r="AU32" s="3" t="s">
        <v>512</v>
      </c>
      <c r="AV32" s="6" t="s">
        <v>420</v>
      </c>
      <c r="AW32" s="3">
        <v>0</v>
      </c>
      <c r="AX32" s="4">
        <v>45159</v>
      </c>
      <c r="AY32" s="4">
        <v>45198</v>
      </c>
      <c r="AZ32" s="7" t="s">
        <v>518</v>
      </c>
      <c r="BA32" s="10" t="s">
        <v>311</v>
      </c>
      <c r="BB32" s="3" t="s">
        <v>514</v>
      </c>
      <c r="BC32" s="3" t="s">
        <v>313</v>
      </c>
      <c r="BD32" s="3">
        <v>1</v>
      </c>
      <c r="BE32" s="3" t="s">
        <v>259</v>
      </c>
      <c r="BF32" s="3">
        <v>2</v>
      </c>
      <c r="BG32" s="10" t="s">
        <v>311</v>
      </c>
      <c r="BH32" s="10" t="s">
        <v>311</v>
      </c>
      <c r="BI32" s="10" t="s">
        <v>311</v>
      </c>
      <c r="BJ32" s="10" t="s">
        <v>311</v>
      </c>
      <c r="BK32" s="10" t="s">
        <v>311</v>
      </c>
      <c r="BL32" s="3" t="s">
        <v>314</v>
      </c>
      <c r="BM32" s="4">
        <v>45108</v>
      </c>
      <c r="BN32" s="4">
        <v>45108</v>
      </c>
      <c r="BO32" s="3" t="s">
        <v>515</v>
      </c>
    </row>
    <row r="33" spans="1:67" ht="72" x14ac:dyDescent="0.25">
      <c r="A33" s="3">
        <v>2023</v>
      </c>
      <c r="B33" s="4">
        <v>45108</v>
      </c>
      <c r="C33" s="4">
        <v>45199</v>
      </c>
      <c r="D33" s="3" t="s">
        <v>151</v>
      </c>
      <c r="E33" s="3" t="s">
        <v>155</v>
      </c>
      <c r="F33" s="3" t="s">
        <v>158</v>
      </c>
      <c r="G33" s="5" t="s">
        <v>519</v>
      </c>
      <c r="H33" s="6" t="s">
        <v>294</v>
      </c>
      <c r="I33" s="7" t="s">
        <v>520</v>
      </c>
      <c r="J33" s="6" t="s">
        <v>521</v>
      </c>
      <c r="K33" s="3">
        <v>192</v>
      </c>
      <c r="L33" s="3" t="s">
        <v>508</v>
      </c>
      <c r="M33" s="3" t="s">
        <v>509</v>
      </c>
      <c r="N33" s="3" t="s">
        <v>510</v>
      </c>
      <c r="O33" s="6"/>
      <c r="P33" s="3" t="s">
        <v>160</v>
      </c>
      <c r="Q33" s="5" t="s">
        <v>511</v>
      </c>
      <c r="R33" s="3" t="str">
        <f>VLOOKUP(Q33,'[2]Reporte de Formatos'!$M$8:$Q$468,5,0)</f>
        <v>Calle</v>
      </c>
      <c r="S33" s="3" t="s">
        <v>1127</v>
      </c>
      <c r="T33" s="3">
        <f>VLOOKUP(Q33,'[2]Reporte de Formatos'!$M$8:$S$468,7,0)</f>
        <v>92</v>
      </c>
      <c r="U33" s="3" t="str">
        <f>VLOOKUP(Q33,'[2]Reporte de Formatos'!$M$8:$T$468,8,0)</f>
        <v>S/N</v>
      </c>
      <c r="V33" s="3" t="str">
        <f>VLOOKUP(Q33,'[2]Reporte de Formatos'!$M$8:$U$468,9,0)</f>
        <v>Pueblo</v>
      </c>
      <c r="W33" s="3" t="str">
        <f>VLOOKUP(Q33,'[2]Reporte de Formatos'!$M$8:$V$468,10,0)</f>
        <v>EL OCOTITO CENTRO</v>
      </c>
      <c r="X33" s="3">
        <f>VLOOKUP(Q33,'[2]Reporte de Formatos'!$M$8:$W$468,11,0)</f>
        <v>1</v>
      </c>
      <c r="Y33" s="3" t="str">
        <f>VLOOKUP(Q33,'[2]Reporte de Formatos'!$M$8:$X$468,12,0)</f>
        <v>OCOTITO</v>
      </c>
      <c r="Z33" s="3">
        <f>VLOOKUP(Q33,'[2]Reporte de Formatos'!$M$8:$Y$468,13,0)</f>
        <v>29</v>
      </c>
      <c r="AA33" s="3" t="str">
        <f>VLOOKUP(Q33,'[2]Reporte de Formatos'!$M$8:$Z$468,14,0)</f>
        <v>CHILPANCINGO DE LOS BRAVO</v>
      </c>
      <c r="AB33" s="3">
        <f>VLOOKUP(Q33,'[2]Reporte de Formatos'!$M$8:$AA$468,15,0)</f>
        <v>12</v>
      </c>
      <c r="AC33" s="3" t="s">
        <v>227</v>
      </c>
      <c r="AD33" s="3">
        <f>VLOOKUP(Q33,'[2]Reporte de Formatos'!$M$8:$AC$468,17,0)</f>
        <v>39120</v>
      </c>
      <c r="AE33" s="6" t="s">
        <v>305</v>
      </c>
      <c r="AF33" s="6" t="s">
        <v>305</v>
      </c>
      <c r="AG33" s="6" t="s">
        <v>305</v>
      </c>
      <c r="AH33" s="6" t="s">
        <v>305</v>
      </c>
      <c r="AI33" s="6" t="s">
        <v>325</v>
      </c>
      <c r="AJ33" s="6" t="s">
        <v>307</v>
      </c>
      <c r="AK33" s="5" t="s">
        <v>519</v>
      </c>
      <c r="AL33" s="4">
        <v>45159</v>
      </c>
      <c r="AM33" s="4">
        <v>45159</v>
      </c>
      <c r="AN33" s="4">
        <v>45198</v>
      </c>
      <c r="AO33" s="14">
        <v>20350</v>
      </c>
      <c r="AP33" s="15">
        <v>23606</v>
      </c>
      <c r="AQ33" s="14">
        <v>20350</v>
      </c>
      <c r="AR33" s="15">
        <v>23606</v>
      </c>
      <c r="AS33" s="3" t="s">
        <v>308</v>
      </c>
      <c r="AT33" s="6" t="s">
        <v>305</v>
      </c>
      <c r="AU33" s="3" t="s">
        <v>512</v>
      </c>
      <c r="AV33" s="6" t="s">
        <v>521</v>
      </c>
      <c r="AW33" s="3">
        <v>0</v>
      </c>
      <c r="AX33" s="4">
        <v>45159</v>
      </c>
      <c r="AY33" s="4">
        <v>45198</v>
      </c>
      <c r="AZ33" s="7" t="s">
        <v>522</v>
      </c>
      <c r="BA33" s="10" t="s">
        <v>311</v>
      </c>
      <c r="BB33" s="3" t="s">
        <v>514</v>
      </c>
      <c r="BC33" s="3" t="s">
        <v>313</v>
      </c>
      <c r="BD33" s="3">
        <v>1</v>
      </c>
      <c r="BE33" s="3" t="s">
        <v>259</v>
      </c>
      <c r="BF33" s="3">
        <v>2</v>
      </c>
      <c r="BG33" s="10" t="s">
        <v>311</v>
      </c>
      <c r="BH33" s="10" t="s">
        <v>311</v>
      </c>
      <c r="BI33" s="10" t="s">
        <v>311</v>
      </c>
      <c r="BJ33" s="10" t="s">
        <v>311</v>
      </c>
      <c r="BK33" s="10" t="s">
        <v>311</v>
      </c>
      <c r="BL33" s="3" t="s">
        <v>314</v>
      </c>
      <c r="BM33" s="4">
        <v>45108</v>
      </c>
      <c r="BN33" s="4">
        <v>45108</v>
      </c>
      <c r="BO33" s="3" t="s">
        <v>515</v>
      </c>
    </row>
    <row r="34" spans="1:67" ht="57.75" x14ac:dyDescent="0.25">
      <c r="A34" s="3">
        <v>2023</v>
      </c>
      <c r="B34" s="4">
        <v>45108</v>
      </c>
      <c r="C34" s="4">
        <v>45199</v>
      </c>
      <c r="D34" s="3" t="s">
        <v>151</v>
      </c>
      <c r="E34" s="3" t="s">
        <v>155</v>
      </c>
      <c r="F34" s="3" t="s">
        <v>158</v>
      </c>
      <c r="G34" s="5" t="s">
        <v>523</v>
      </c>
      <c r="H34" s="6" t="s">
        <v>294</v>
      </c>
      <c r="I34" s="7" t="s">
        <v>524</v>
      </c>
      <c r="J34" s="6" t="s">
        <v>330</v>
      </c>
      <c r="K34" s="3">
        <v>161</v>
      </c>
      <c r="L34" s="3" t="s">
        <v>525</v>
      </c>
      <c r="M34" s="3" t="s">
        <v>526</v>
      </c>
      <c r="N34" s="3" t="s">
        <v>527</v>
      </c>
      <c r="O34" s="6" t="s">
        <v>528</v>
      </c>
      <c r="P34" s="3" t="s">
        <v>161</v>
      </c>
      <c r="Q34" s="3" t="s">
        <v>529</v>
      </c>
      <c r="R34" s="3" t="str">
        <f>VLOOKUP(Q34,'[2]Reporte de Formatos'!$M$8:$Q$468,5,0)</f>
        <v>Calle</v>
      </c>
      <c r="S34" s="3" t="s">
        <v>1128</v>
      </c>
      <c r="T34" s="3">
        <f>VLOOKUP(Q34,'[2]Reporte de Formatos'!$M$8:$S$468,7,0)</f>
        <v>84</v>
      </c>
      <c r="U34" s="3">
        <f>VLOOKUP(Q34,'[2]Reporte de Formatos'!$M$8:$T$468,8,0)</f>
        <v>0</v>
      </c>
      <c r="V34" s="3" t="str">
        <f>VLOOKUP(Q34,'[2]Reporte de Formatos'!$M$8:$U$468,9,0)</f>
        <v>Colonia</v>
      </c>
      <c r="W34" s="3" t="str">
        <f>VLOOKUP(Q34,'[2]Reporte de Formatos'!$M$8:$V$468,10,0)</f>
        <v>VISTA HERMOSA</v>
      </c>
      <c r="X34" s="3">
        <f>VLOOKUP(Q34,'[2]Reporte de Formatos'!$M$8:$W$468,11,0)</f>
        <v>29</v>
      </c>
      <c r="Y34" s="3" t="str">
        <f>VLOOKUP(Q34,'[2]Reporte de Formatos'!$M$8:$X$468,12,0)</f>
        <v>CHILPANCINGO DE LOS BRAVO</v>
      </c>
      <c r="Z34" s="3">
        <f>VLOOKUP(Q34,'[2]Reporte de Formatos'!$M$8:$Y$468,13,0)</f>
        <v>29</v>
      </c>
      <c r="AA34" s="3" t="str">
        <f>VLOOKUP(Q34,'[2]Reporte de Formatos'!$M$8:$Z$468,14,0)</f>
        <v>CHILPANCINGO DE LOS BRAVO</v>
      </c>
      <c r="AB34" s="3">
        <f>VLOOKUP(Q34,'[2]Reporte de Formatos'!$M$8:$AA$468,15,0)</f>
        <v>12</v>
      </c>
      <c r="AC34" s="3" t="s">
        <v>227</v>
      </c>
      <c r="AD34" s="3">
        <f>VLOOKUP(Q34,'[2]Reporte de Formatos'!$M$8:$AC$468,17,0)</f>
        <v>39050</v>
      </c>
      <c r="AE34" s="6" t="s">
        <v>305</v>
      </c>
      <c r="AF34" s="6" t="s">
        <v>305</v>
      </c>
      <c r="AG34" s="6" t="s">
        <v>305</v>
      </c>
      <c r="AH34" s="6" t="s">
        <v>305</v>
      </c>
      <c r="AI34" s="6" t="s">
        <v>325</v>
      </c>
      <c r="AJ34" s="6" t="s">
        <v>307</v>
      </c>
      <c r="AK34" s="3" t="s">
        <v>523</v>
      </c>
      <c r="AL34" s="4">
        <v>45144</v>
      </c>
      <c r="AM34" s="4">
        <v>45110</v>
      </c>
      <c r="AN34" s="4">
        <v>45110</v>
      </c>
      <c r="AO34" s="14">
        <v>1034</v>
      </c>
      <c r="AP34" s="14">
        <v>1199.44</v>
      </c>
      <c r="AQ34" s="14">
        <v>1034</v>
      </c>
      <c r="AR34" s="14">
        <v>1199.44</v>
      </c>
      <c r="AS34" s="3" t="s">
        <v>308</v>
      </c>
      <c r="AT34" s="6" t="s">
        <v>305</v>
      </c>
      <c r="AU34" s="3" t="s">
        <v>309</v>
      </c>
      <c r="AV34" s="6" t="s">
        <v>330</v>
      </c>
      <c r="AW34" s="3">
        <v>0</v>
      </c>
      <c r="AX34" s="4">
        <v>45144</v>
      </c>
      <c r="AY34" s="4">
        <v>45110</v>
      </c>
      <c r="AZ34" s="7" t="s">
        <v>530</v>
      </c>
      <c r="BA34" s="10" t="s">
        <v>311</v>
      </c>
      <c r="BB34" s="3" t="s">
        <v>514</v>
      </c>
      <c r="BC34" s="3" t="s">
        <v>313</v>
      </c>
      <c r="BD34" s="3">
        <v>1</v>
      </c>
      <c r="BE34" s="3" t="s">
        <v>259</v>
      </c>
      <c r="BF34" s="3">
        <v>2</v>
      </c>
      <c r="BG34" s="10" t="s">
        <v>311</v>
      </c>
      <c r="BH34" s="10" t="s">
        <v>311</v>
      </c>
      <c r="BI34" s="10" t="s">
        <v>311</v>
      </c>
      <c r="BJ34" s="10" t="s">
        <v>311</v>
      </c>
      <c r="BK34" s="10" t="s">
        <v>311</v>
      </c>
      <c r="BL34" s="3" t="s">
        <v>314</v>
      </c>
      <c r="BM34" s="4">
        <v>45108</v>
      </c>
      <c r="BN34" s="4">
        <v>45108</v>
      </c>
      <c r="BO34" s="3" t="s">
        <v>531</v>
      </c>
    </row>
    <row r="35" spans="1:67" ht="57.75" x14ac:dyDescent="0.25">
      <c r="A35" s="3">
        <v>2023</v>
      </c>
      <c r="B35" s="4">
        <v>45108</v>
      </c>
      <c r="C35" s="4">
        <v>45199</v>
      </c>
      <c r="D35" s="3" t="s">
        <v>151</v>
      </c>
      <c r="E35" s="3" t="s">
        <v>155</v>
      </c>
      <c r="F35" s="3" t="s">
        <v>158</v>
      </c>
      <c r="G35" s="5" t="s">
        <v>532</v>
      </c>
      <c r="H35" s="6" t="s">
        <v>294</v>
      </c>
      <c r="I35" s="7" t="s">
        <v>533</v>
      </c>
      <c r="J35" s="6" t="s">
        <v>534</v>
      </c>
      <c r="K35" s="3">
        <v>162</v>
      </c>
      <c r="L35" s="3" t="s">
        <v>525</v>
      </c>
      <c r="M35" s="3" t="s">
        <v>526</v>
      </c>
      <c r="N35" s="3" t="s">
        <v>527</v>
      </c>
      <c r="O35" s="6" t="s">
        <v>528</v>
      </c>
      <c r="P35" s="3" t="s">
        <v>161</v>
      </c>
      <c r="Q35" s="3" t="s">
        <v>529</v>
      </c>
      <c r="R35" s="3" t="str">
        <f>VLOOKUP(Q35,'[2]Reporte de Formatos'!$M$8:$Q$468,5,0)</f>
        <v>Calle</v>
      </c>
      <c r="S35" s="3" t="s">
        <v>1128</v>
      </c>
      <c r="T35" s="3">
        <f>VLOOKUP(Q35,'[2]Reporte de Formatos'!$M$8:$S$468,7,0)</f>
        <v>84</v>
      </c>
      <c r="U35" s="3">
        <f>VLOOKUP(Q35,'[2]Reporte de Formatos'!$M$8:$T$468,8,0)</f>
        <v>0</v>
      </c>
      <c r="V35" s="3" t="str">
        <f>VLOOKUP(Q35,'[2]Reporte de Formatos'!$M$8:$U$468,9,0)</f>
        <v>Colonia</v>
      </c>
      <c r="W35" s="3" t="str">
        <f>VLOOKUP(Q35,'[2]Reporte de Formatos'!$M$8:$V$468,10,0)</f>
        <v>VISTA HERMOSA</v>
      </c>
      <c r="X35" s="3">
        <f>VLOOKUP(Q35,'[2]Reporte de Formatos'!$M$8:$W$468,11,0)</f>
        <v>29</v>
      </c>
      <c r="Y35" s="3" t="str">
        <f>VLOOKUP(Q35,'[2]Reporte de Formatos'!$M$8:$X$468,12,0)</f>
        <v>CHILPANCINGO DE LOS BRAVO</v>
      </c>
      <c r="Z35" s="3">
        <f>VLOOKUP(Q35,'[2]Reporte de Formatos'!$M$8:$Y$468,13,0)</f>
        <v>29</v>
      </c>
      <c r="AA35" s="3" t="str">
        <f>VLOOKUP(Q35,'[2]Reporte de Formatos'!$M$8:$Z$468,14,0)</f>
        <v>CHILPANCINGO DE LOS BRAVO</v>
      </c>
      <c r="AB35" s="3">
        <f>VLOOKUP(Q35,'[2]Reporte de Formatos'!$M$8:$AA$468,15,0)</f>
        <v>12</v>
      </c>
      <c r="AC35" s="3" t="s">
        <v>227</v>
      </c>
      <c r="AD35" s="3">
        <f>VLOOKUP(Q35,'[2]Reporte de Formatos'!$M$8:$AC$468,17,0)</f>
        <v>39050</v>
      </c>
      <c r="AE35" s="6" t="s">
        <v>305</v>
      </c>
      <c r="AF35" s="6" t="s">
        <v>305</v>
      </c>
      <c r="AG35" s="6" t="s">
        <v>305</v>
      </c>
      <c r="AH35" s="6" t="s">
        <v>305</v>
      </c>
      <c r="AI35" s="6" t="s">
        <v>535</v>
      </c>
      <c r="AJ35" s="6" t="s">
        <v>307</v>
      </c>
      <c r="AK35" s="3" t="s">
        <v>532</v>
      </c>
      <c r="AL35" s="4">
        <v>45145</v>
      </c>
      <c r="AM35" s="4">
        <v>45107</v>
      </c>
      <c r="AN35" s="4">
        <v>45107</v>
      </c>
      <c r="AO35" s="14">
        <v>10560</v>
      </c>
      <c r="AP35" s="14">
        <v>12249.6</v>
      </c>
      <c r="AQ35" s="14">
        <v>10560</v>
      </c>
      <c r="AR35" s="14">
        <v>12249.6</v>
      </c>
      <c r="AS35" s="3" t="s">
        <v>308</v>
      </c>
      <c r="AT35" s="6" t="s">
        <v>305</v>
      </c>
      <c r="AU35" s="3" t="s">
        <v>309</v>
      </c>
      <c r="AV35" s="6" t="s">
        <v>534</v>
      </c>
      <c r="AW35" s="3">
        <v>0</v>
      </c>
      <c r="AX35" s="4">
        <v>45145</v>
      </c>
      <c r="AY35" s="4">
        <v>45107</v>
      </c>
      <c r="AZ35" s="7" t="s">
        <v>536</v>
      </c>
      <c r="BA35" s="10" t="s">
        <v>311</v>
      </c>
      <c r="BB35" s="3" t="s">
        <v>514</v>
      </c>
      <c r="BC35" s="3" t="s">
        <v>313</v>
      </c>
      <c r="BD35" s="3">
        <v>1</v>
      </c>
      <c r="BE35" s="3" t="s">
        <v>259</v>
      </c>
      <c r="BF35" s="3">
        <v>2</v>
      </c>
      <c r="BG35" s="10" t="s">
        <v>311</v>
      </c>
      <c r="BH35" s="10" t="s">
        <v>311</v>
      </c>
      <c r="BI35" s="10" t="s">
        <v>311</v>
      </c>
      <c r="BJ35" s="10" t="s">
        <v>311</v>
      </c>
      <c r="BK35" s="10" t="s">
        <v>311</v>
      </c>
      <c r="BL35" s="3" t="s">
        <v>314</v>
      </c>
      <c r="BM35" s="4">
        <v>45108</v>
      </c>
      <c r="BN35" s="4">
        <v>45108</v>
      </c>
      <c r="BO35" s="3" t="s">
        <v>531</v>
      </c>
    </row>
    <row r="36" spans="1:67" ht="72" x14ac:dyDescent="0.25">
      <c r="A36" s="3">
        <v>2023</v>
      </c>
      <c r="B36" s="4">
        <v>45108</v>
      </c>
      <c r="C36" s="4">
        <v>45199</v>
      </c>
      <c r="D36" s="3" t="s">
        <v>151</v>
      </c>
      <c r="E36" s="3" t="s">
        <v>155</v>
      </c>
      <c r="F36" s="3" t="s">
        <v>158</v>
      </c>
      <c r="G36" s="5" t="s">
        <v>537</v>
      </c>
      <c r="H36" s="6" t="s">
        <v>294</v>
      </c>
      <c r="I36" s="7" t="s">
        <v>538</v>
      </c>
      <c r="J36" s="6" t="s">
        <v>431</v>
      </c>
      <c r="K36" s="3">
        <v>166</v>
      </c>
      <c r="L36" s="3" t="s">
        <v>539</v>
      </c>
      <c r="M36" s="3" t="s">
        <v>540</v>
      </c>
      <c r="N36" s="3" t="s">
        <v>541</v>
      </c>
      <c r="O36" s="6" t="s">
        <v>542</v>
      </c>
      <c r="P36" s="3" t="s">
        <v>160</v>
      </c>
      <c r="Q36" s="3" t="s">
        <v>543</v>
      </c>
      <c r="R36" s="3" t="str">
        <f>VLOOKUP(Q36,'[2]Reporte de Formatos'!$M$8:$Q$468,5,0)</f>
        <v>Calle</v>
      </c>
      <c r="S36" s="3" t="s">
        <v>1129</v>
      </c>
      <c r="T36" s="3">
        <f>VLOOKUP(Q36,'[2]Reporte de Formatos'!$M$8:$S$468,7,0)</f>
        <v>9</v>
      </c>
      <c r="U36" s="3" t="str">
        <f>VLOOKUP(Q36,'[2]Reporte de Formatos'!$M$8:$T$468,8,0)</f>
        <v>C</v>
      </c>
      <c r="V36" s="3" t="str">
        <f>VLOOKUP(Q36,'[2]Reporte de Formatos'!$M$8:$U$468,9,0)</f>
        <v>Ciudad</v>
      </c>
      <c r="W36" s="3" t="str">
        <f>VLOOKUP(Q36,'[2]Reporte de Formatos'!$M$8:$V$468,10,0)</f>
        <v>CENTRO</v>
      </c>
      <c r="X36" s="3">
        <f>VLOOKUP(Q36,'[2]Reporte de Formatos'!$M$8:$W$468,11,0)</f>
        <v>1</v>
      </c>
      <c r="Y36" s="3" t="str">
        <f>VLOOKUP(Q36,'[2]Reporte de Formatos'!$M$8:$X$468,12,0)</f>
        <v>CHILPANCINGO</v>
      </c>
      <c r="Z36" s="3">
        <f>VLOOKUP(Q36,'[2]Reporte de Formatos'!$M$8:$Y$468,13,0)</f>
        <v>29</v>
      </c>
      <c r="AA36" s="3" t="str">
        <f>VLOOKUP(Q36,'[2]Reporte de Formatos'!$M$8:$Z$468,14,0)</f>
        <v>CHILPANCINGO DE LOS BRAVO</v>
      </c>
      <c r="AB36" s="3">
        <f>VLOOKUP(Q36,'[2]Reporte de Formatos'!$M$8:$AA$468,15,0)</f>
        <v>12</v>
      </c>
      <c r="AC36" s="3" t="s">
        <v>227</v>
      </c>
      <c r="AD36" s="3">
        <f>VLOOKUP(Q36,'[2]Reporte de Formatos'!$M$8:$AC$468,17,0)</f>
        <v>39000</v>
      </c>
      <c r="AE36" s="6" t="s">
        <v>305</v>
      </c>
      <c r="AF36" s="6" t="s">
        <v>305</v>
      </c>
      <c r="AG36" s="6" t="s">
        <v>305</v>
      </c>
      <c r="AH36" s="6" t="s">
        <v>305</v>
      </c>
      <c r="AI36" s="6" t="s">
        <v>544</v>
      </c>
      <c r="AJ36" s="6" t="s">
        <v>307</v>
      </c>
      <c r="AK36" s="3" t="s">
        <v>537</v>
      </c>
      <c r="AL36" s="4">
        <v>45145</v>
      </c>
      <c r="AM36" s="4">
        <v>45138</v>
      </c>
      <c r="AN36" s="4">
        <v>45184</v>
      </c>
      <c r="AO36" s="14">
        <v>233780</v>
      </c>
      <c r="AP36" s="14">
        <v>271184.8</v>
      </c>
      <c r="AQ36" s="14">
        <v>233780</v>
      </c>
      <c r="AR36" s="14">
        <v>271184.8</v>
      </c>
      <c r="AS36" s="3" t="s">
        <v>308</v>
      </c>
      <c r="AT36" s="6" t="s">
        <v>305</v>
      </c>
      <c r="AU36" s="3" t="s">
        <v>309</v>
      </c>
      <c r="AV36" s="6" t="s">
        <v>431</v>
      </c>
      <c r="AW36" s="3">
        <v>0</v>
      </c>
      <c r="AX36" s="4">
        <v>45145</v>
      </c>
      <c r="AY36" s="4">
        <v>45138</v>
      </c>
      <c r="AZ36" s="7" t="s">
        <v>545</v>
      </c>
      <c r="BA36" s="10" t="s">
        <v>311</v>
      </c>
      <c r="BB36" s="3" t="s">
        <v>514</v>
      </c>
      <c r="BC36" s="3" t="s">
        <v>313</v>
      </c>
      <c r="BD36" s="3">
        <v>1</v>
      </c>
      <c r="BE36" s="3" t="s">
        <v>259</v>
      </c>
      <c r="BF36" s="3">
        <v>2</v>
      </c>
      <c r="BG36" s="10" t="s">
        <v>311</v>
      </c>
      <c r="BH36" s="10" t="s">
        <v>311</v>
      </c>
      <c r="BI36" s="10" t="s">
        <v>311</v>
      </c>
      <c r="BJ36" s="10" t="s">
        <v>311</v>
      </c>
      <c r="BK36" s="10" t="s">
        <v>311</v>
      </c>
      <c r="BL36" s="3" t="s">
        <v>314</v>
      </c>
      <c r="BM36" s="4">
        <v>45108</v>
      </c>
      <c r="BN36" s="4">
        <v>45108</v>
      </c>
      <c r="BO36" s="3" t="s">
        <v>531</v>
      </c>
    </row>
    <row r="37" spans="1:67" ht="57.75" x14ac:dyDescent="0.25">
      <c r="A37" s="3">
        <v>2023</v>
      </c>
      <c r="B37" s="4">
        <v>45108</v>
      </c>
      <c r="C37" s="4">
        <v>45199</v>
      </c>
      <c r="D37" s="3" t="s">
        <v>151</v>
      </c>
      <c r="E37" s="3" t="s">
        <v>155</v>
      </c>
      <c r="F37" s="3" t="s">
        <v>158</v>
      </c>
      <c r="G37" s="5" t="s">
        <v>546</v>
      </c>
      <c r="H37" s="6" t="s">
        <v>294</v>
      </c>
      <c r="I37" s="7" t="s">
        <v>547</v>
      </c>
      <c r="J37" s="6" t="s">
        <v>548</v>
      </c>
      <c r="K37" s="3">
        <v>174</v>
      </c>
      <c r="L37" s="3" t="s">
        <v>549</v>
      </c>
      <c r="M37" s="3" t="s">
        <v>541</v>
      </c>
      <c r="N37" s="3" t="s">
        <v>550</v>
      </c>
      <c r="O37" s="6" t="s">
        <v>551</v>
      </c>
      <c r="P37" s="3" t="s">
        <v>161</v>
      </c>
      <c r="Q37" s="3" t="s">
        <v>552</v>
      </c>
      <c r="R37" s="3" t="str">
        <f>VLOOKUP(Q37,'[2]Reporte de Formatos'!$M$8:$Q$468,5,0)</f>
        <v>Avenida</v>
      </c>
      <c r="S37" s="3" t="s">
        <v>335</v>
      </c>
      <c r="T37" s="3">
        <f>VLOOKUP(Q37,'[2]Reporte de Formatos'!$M$8:$S$468,7,0)</f>
        <v>48</v>
      </c>
      <c r="U37" s="3">
        <f>VLOOKUP(Q37,'[2]Reporte de Formatos'!$M$8:$T$468,8,0)</f>
        <v>5</v>
      </c>
      <c r="V37" s="3" t="str">
        <f>VLOOKUP(Q37,'[2]Reporte de Formatos'!$M$8:$U$468,9,0)</f>
        <v>Colonia</v>
      </c>
      <c r="W37" s="3" t="str">
        <f>VLOOKUP(Q37,'[2]Reporte de Formatos'!$M$8:$V$468,10,0)</f>
        <v>MILPIZACO</v>
      </c>
      <c r="X37" s="3">
        <f>VLOOKUP(Q37,'[2]Reporte de Formatos'!$M$8:$W$468,11,0)</f>
        <v>29</v>
      </c>
      <c r="Y37" s="3" t="str">
        <f>VLOOKUP(Q37,'[2]Reporte de Formatos'!$M$8:$X$468,12,0)</f>
        <v>CHILPANCINGO DE LOS BRAVO</v>
      </c>
      <c r="Z37" s="3">
        <f>VLOOKUP(Q37,'[2]Reporte de Formatos'!$M$8:$Y$468,13,0)</f>
        <v>29</v>
      </c>
      <c r="AA37" s="3" t="str">
        <f>VLOOKUP(Q37,'[2]Reporte de Formatos'!$M$8:$Z$468,14,0)</f>
        <v>CHILPANCINGO DE LOS BRAVO</v>
      </c>
      <c r="AB37" s="3">
        <f>VLOOKUP(Q37,'[2]Reporte de Formatos'!$M$8:$AA$468,15,0)</f>
        <v>12</v>
      </c>
      <c r="AC37" s="3" t="s">
        <v>227</v>
      </c>
      <c r="AD37" s="3">
        <f>VLOOKUP(Q37,'[2]Reporte de Formatos'!$M$8:$AC$468,17,0)</f>
        <v>39090</v>
      </c>
      <c r="AE37" s="6" t="s">
        <v>305</v>
      </c>
      <c r="AF37" s="6" t="s">
        <v>305</v>
      </c>
      <c r="AG37" s="6" t="s">
        <v>305</v>
      </c>
      <c r="AH37" s="6" t="s">
        <v>305</v>
      </c>
      <c r="AI37" s="6" t="s">
        <v>553</v>
      </c>
      <c r="AJ37" s="6" t="s">
        <v>307</v>
      </c>
      <c r="AK37" s="3" t="s">
        <v>546</v>
      </c>
      <c r="AL37" s="4">
        <v>45152</v>
      </c>
      <c r="AM37" s="4">
        <v>45139</v>
      </c>
      <c r="AN37" s="4">
        <v>45191</v>
      </c>
      <c r="AO37" s="14">
        <v>33856.21</v>
      </c>
      <c r="AP37" s="14">
        <v>39273.199999999997</v>
      </c>
      <c r="AQ37" s="14">
        <v>33856.21</v>
      </c>
      <c r="AR37" s="14">
        <v>39273.199999999997</v>
      </c>
      <c r="AS37" s="3" t="s">
        <v>308</v>
      </c>
      <c r="AT37" s="6" t="s">
        <v>305</v>
      </c>
      <c r="AU37" s="3" t="s">
        <v>309</v>
      </c>
      <c r="AV37" s="6" t="s">
        <v>548</v>
      </c>
      <c r="AW37" s="3">
        <v>0</v>
      </c>
      <c r="AX37" s="4">
        <v>45152</v>
      </c>
      <c r="AY37" s="4">
        <v>45139</v>
      </c>
      <c r="AZ37" s="7" t="s">
        <v>554</v>
      </c>
      <c r="BA37" s="10" t="s">
        <v>311</v>
      </c>
      <c r="BB37" s="3" t="s">
        <v>514</v>
      </c>
      <c r="BC37" s="3" t="s">
        <v>313</v>
      </c>
      <c r="BD37" s="3">
        <v>1</v>
      </c>
      <c r="BE37" s="3" t="s">
        <v>259</v>
      </c>
      <c r="BF37" s="3">
        <v>2</v>
      </c>
      <c r="BG37" s="10" t="s">
        <v>311</v>
      </c>
      <c r="BH37" s="10" t="s">
        <v>311</v>
      </c>
      <c r="BI37" s="10" t="s">
        <v>311</v>
      </c>
      <c r="BJ37" s="10" t="s">
        <v>311</v>
      </c>
      <c r="BK37" s="10" t="s">
        <v>311</v>
      </c>
      <c r="BL37" s="3" t="s">
        <v>314</v>
      </c>
      <c r="BM37" s="4">
        <v>45108</v>
      </c>
      <c r="BN37" s="4">
        <v>45108</v>
      </c>
      <c r="BO37" s="3" t="s">
        <v>531</v>
      </c>
    </row>
    <row r="38" spans="1:67" ht="72" x14ac:dyDescent="0.25">
      <c r="A38" s="3">
        <v>2023</v>
      </c>
      <c r="B38" s="4">
        <v>45108</v>
      </c>
      <c r="C38" s="4">
        <v>45199</v>
      </c>
      <c r="D38" s="3" t="s">
        <v>151</v>
      </c>
      <c r="E38" s="3" t="s">
        <v>155</v>
      </c>
      <c r="F38" s="3" t="s">
        <v>158</v>
      </c>
      <c r="G38" s="5" t="s">
        <v>555</v>
      </c>
      <c r="H38" s="6" t="s">
        <v>294</v>
      </c>
      <c r="I38" s="7" t="s">
        <v>556</v>
      </c>
      <c r="J38" s="6" t="s">
        <v>557</v>
      </c>
      <c r="K38" s="3">
        <v>175</v>
      </c>
      <c r="L38" s="3" t="s">
        <v>525</v>
      </c>
      <c r="M38" s="3" t="s">
        <v>526</v>
      </c>
      <c r="N38" s="3" t="s">
        <v>527</v>
      </c>
      <c r="O38" s="6" t="s">
        <v>528</v>
      </c>
      <c r="P38" s="3" t="s">
        <v>161</v>
      </c>
      <c r="Q38" s="3" t="s">
        <v>529</v>
      </c>
      <c r="R38" s="3" t="str">
        <f>VLOOKUP(Q38,'[2]Reporte de Formatos'!$M$8:$Q$468,5,0)</f>
        <v>Calle</v>
      </c>
      <c r="S38" s="3" t="s">
        <v>1128</v>
      </c>
      <c r="T38" s="3">
        <f>VLOOKUP(Q38,'[2]Reporte de Formatos'!$M$8:$S$468,7,0)</f>
        <v>84</v>
      </c>
      <c r="U38" s="3">
        <f>VLOOKUP(Q38,'[2]Reporte de Formatos'!$M$8:$T$468,8,0)</f>
        <v>0</v>
      </c>
      <c r="V38" s="3" t="str">
        <f>VLOOKUP(Q38,'[2]Reporte de Formatos'!$M$8:$U$468,9,0)</f>
        <v>Colonia</v>
      </c>
      <c r="W38" s="3" t="str">
        <f>VLOOKUP(Q38,'[2]Reporte de Formatos'!$M$8:$V$468,10,0)</f>
        <v>VISTA HERMOSA</v>
      </c>
      <c r="X38" s="3">
        <f>VLOOKUP(Q38,'[2]Reporte de Formatos'!$M$8:$W$468,11,0)</f>
        <v>29</v>
      </c>
      <c r="Y38" s="3" t="str">
        <f>VLOOKUP(Q38,'[2]Reporte de Formatos'!$M$8:$X$468,12,0)</f>
        <v>CHILPANCINGO DE LOS BRAVO</v>
      </c>
      <c r="Z38" s="3">
        <f>VLOOKUP(Q38,'[2]Reporte de Formatos'!$M$8:$Y$468,13,0)</f>
        <v>29</v>
      </c>
      <c r="AA38" s="3" t="str">
        <f>VLOOKUP(Q38,'[2]Reporte de Formatos'!$M$8:$Z$468,14,0)</f>
        <v>CHILPANCINGO DE LOS BRAVO</v>
      </c>
      <c r="AB38" s="3">
        <f>VLOOKUP(Q38,'[2]Reporte de Formatos'!$M$8:$AA$468,15,0)</f>
        <v>12</v>
      </c>
      <c r="AC38" s="3" t="s">
        <v>227</v>
      </c>
      <c r="AD38" s="3">
        <f>VLOOKUP(Q38,'[2]Reporte de Formatos'!$M$8:$AC$468,17,0)</f>
        <v>39050</v>
      </c>
      <c r="AE38" s="6" t="s">
        <v>305</v>
      </c>
      <c r="AF38" s="6" t="s">
        <v>305</v>
      </c>
      <c r="AG38" s="6" t="s">
        <v>305</v>
      </c>
      <c r="AH38" s="6" t="s">
        <v>305</v>
      </c>
      <c r="AI38" s="6" t="s">
        <v>427</v>
      </c>
      <c r="AJ38" s="6" t="s">
        <v>307</v>
      </c>
      <c r="AK38" s="3" t="s">
        <v>555</v>
      </c>
      <c r="AL38" s="4">
        <v>45152</v>
      </c>
      <c r="AM38" s="4">
        <v>45107</v>
      </c>
      <c r="AN38" s="4">
        <v>45191</v>
      </c>
      <c r="AO38" s="14">
        <v>7775.2</v>
      </c>
      <c r="AP38" s="14">
        <v>9019.23</v>
      </c>
      <c r="AQ38" s="14">
        <v>7775.2</v>
      </c>
      <c r="AR38" s="14">
        <v>9019.23</v>
      </c>
      <c r="AS38" s="3" t="s">
        <v>308</v>
      </c>
      <c r="AT38" s="6" t="s">
        <v>305</v>
      </c>
      <c r="AU38" s="3" t="s">
        <v>309</v>
      </c>
      <c r="AV38" s="6" t="s">
        <v>557</v>
      </c>
      <c r="AW38" s="3">
        <v>0</v>
      </c>
      <c r="AX38" s="4">
        <v>45152</v>
      </c>
      <c r="AY38" s="4">
        <v>45107</v>
      </c>
      <c r="AZ38" s="7" t="s">
        <v>558</v>
      </c>
      <c r="BA38" s="10" t="s">
        <v>311</v>
      </c>
      <c r="BB38" s="3" t="s">
        <v>514</v>
      </c>
      <c r="BC38" s="3" t="s">
        <v>313</v>
      </c>
      <c r="BD38" s="3">
        <v>1</v>
      </c>
      <c r="BE38" s="3" t="s">
        <v>259</v>
      </c>
      <c r="BF38" s="3">
        <v>2</v>
      </c>
      <c r="BG38" s="10" t="s">
        <v>311</v>
      </c>
      <c r="BH38" s="10" t="s">
        <v>311</v>
      </c>
      <c r="BI38" s="10" t="s">
        <v>311</v>
      </c>
      <c r="BJ38" s="10" t="s">
        <v>311</v>
      </c>
      <c r="BK38" s="10" t="s">
        <v>311</v>
      </c>
      <c r="BL38" s="3" t="s">
        <v>314</v>
      </c>
      <c r="BM38" s="4">
        <v>45108</v>
      </c>
      <c r="BN38" s="4">
        <v>45108</v>
      </c>
      <c r="BO38" s="3" t="s">
        <v>531</v>
      </c>
    </row>
    <row r="39" spans="1:67" ht="57.75" x14ac:dyDescent="0.25">
      <c r="A39" s="3">
        <v>2023</v>
      </c>
      <c r="B39" s="4">
        <v>45108</v>
      </c>
      <c r="C39" s="4">
        <v>45199</v>
      </c>
      <c r="D39" s="3" t="s">
        <v>151</v>
      </c>
      <c r="E39" s="3" t="s">
        <v>155</v>
      </c>
      <c r="F39" s="3" t="s">
        <v>158</v>
      </c>
      <c r="G39" s="5" t="s">
        <v>559</v>
      </c>
      <c r="H39" s="6" t="s">
        <v>294</v>
      </c>
      <c r="I39" s="7" t="s">
        <v>560</v>
      </c>
      <c r="J39" s="6" t="s">
        <v>561</v>
      </c>
      <c r="K39" s="3">
        <v>216</v>
      </c>
      <c r="L39" s="3" t="s">
        <v>562</v>
      </c>
      <c r="M39" s="3" t="s">
        <v>563</v>
      </c>
      <c r="N39" s="3" t="s">
        <v>564</v>
      </c>
      <c r="O39" s="6" t="s">
        <v>565</v>
      </c>
      <c r="P39" s="3" t="s">
        <v>161</v>
      </c>
      <c r="Q39" s="3" t="s">
        <v>566</v>
      </c>
      <c r="R39" s="3" t="str">
        <f>VLOOKUP(Q39,'[2]Reporte de Formatos'!$M$8:$Q$468,5,0)</f>
        <v>Avenida</v>
      </c>
      <c r="S39" s="3" t="s">
        <v>1130</v>
      </c>
      <c r="T39" s="3">
        <f>VLOOKUP(Q39,'[2]Reporte de Formatos'!$M$8:$S$468,7,0)</f>
        <v>7</v>
      </c>
      <c r="U39" s="3">
        <f>VLOOKUP(Q39,'[2]Reporte de Formatos'!$M$8:$T$468,8,0)</f>
        <v>0</v>
      </c>
      <c r="V39" s="3" t="str">
        <f>VLOOKUP(Q39,'[2]Reporte de Formatos'!$M$8:$U$468,9,0)</f>
        <v>Colonia</v>
      </c>
      <c r="W39" s="3" t="str">
        <f>VLOOKUP(Q39,'[2]Reporte de Formatos'!$M$8:$V$468,10,0)</f>
        <v>SALUBRIDAD</v>
      </c>
      <c r="X39" s="3">
        <f>VLOOKUP(Q39,'[2]Reporte de Formatos'!$M$8:$W$468,11,0)</f>
        <v>1</v>
      </c>
      <c r="Y39" s="3" t="str">
        <f>VLOOKUP(Q39,'[2]Reporte de Formatos'!$M$8:$X$468,12,0)</f>
        <v>CHILPANCINGO</v>
      </c>
      <c r="Z39" s="3">
        <f>VLOOKUP(Q39,'[2]Reporte de Formatos'!$M$8:$Y$468,13,0)</f>
        <v>29</v>
      </c>
      <c r="AA39" s="3" t="str">
        <f>VLOOKUP(Q39,'[2]Reporte de Formatos'!$M$8:$Z$468,14,0)</f>
        <v>CHILPANCINGO DE LOS BRAVO</v>
      </c>
      <c r="AB39" s="3">
        <f>VLOOKUP(Q39,'[2]Reporte de Formatos'!$M$8:$AA$468,15,0)</f>
        <v>12</v>
      </c>
      <c r="AC39" s="3" t="s">
        <v>227</v>
      </c>
      <c r="AD39" s="3">
        <f>VLOOKUP(Q39,'[2]Reporte de Formatos'!$M$8:$AC$468,17,0)</f>
        <v>39096</v>
      </c>
      <c r="AE39" s="6" t="s">
        <v>305</v>
      </c>
      <c r="AF39" s="6" t="s">
        <v>305</v>
      </c>
      <c r="AG39" s="6" t="s">
        <v>305</v>
      </c>
      <c r="AH39" s="6" t="s">
        <v>305</v>
      </c>
      <c r="AI39" s="6" t="s">
        <v>567</v>
      </c>
      <c r="AJ39" s="6" t="s">
        <v>307</v>
      </c>
      <c r="AK39" s="3" t="s">
        <v>559</v>
      </c>
      <c r="AL39" s="4">
        <v>45173</v>
      </c>
      <c r="AM39" s="4">
        <v>45159</v>
      </c>
      <c r="AN39" s="4">
        <v>45212</v>
      </c>
      <c r="AO39" s="14">
        <v>6600</v>
      </c>
      <c r="AP39" s="14">
        <v>7656</v>
      </c>
      <c r="AQ39" s="14">
        <v>6600</v>
      </c>
      <c r="AR39" s="14">
        <v>7656</v>
      </c>
      <c r="AS39" s="3" t="s">
        <v>308</v>
      </c>
      <c r="AT39" s="6" t="s">
        <v>305</v>
      </c>
      <c r="AU39" s="3" t="s">
        <v>309</v>
      </c>
      <c r="AV39" s="6" t="s">
        <v>561</v>
      </c>
      <c r="AW39" s="3">
        <v>0</v>
      </c>
      <c r="AX39" s="4">
        <v>45173</v>
      </c>
      <c r="AY39" s="4">
        <v>45159</v>
      </c>
      <c r="AZ39" s="7" t="s">
        <v>568</v>
      </c>
      <c r="BA39" s="10" t="s">
        <v>311</v>
      </c>
      <c r="BB39" s="3" t="s">
        <v>514</v>
      </c>
      <c r="BC39" s="3" t="s">
        <v>313</v>
      </c>
      <c r="BD39" s="3">
        <v>1</v>
      </c>
      <c r="BE39" s="3" t="s">
        <v>259</v>
      </c>
      <c r="BF39" s="3">
        <v>2</v>
      </c>
      <c r="BG39" s="10" t="s">
        <v>311</v>
      </c>
      <c r="BH39" s="10" t="s">
        <v>311</v>
      </c>
      <c r="BI39" s="10" t="s">
        <v>311</v>
      </c>
      <c r="BJ39" s="10" t="s">
        <v>311</v>
      </c>
      <c r="BK39" s="10" t="s">
        <v>311</v>
      </c>
      <c r="BL39" s="3" t="s">
        <v>314</v>
      </c>
      <c r="BM39" s="4">
        <v>45108</v>
      </c>
      <c r="BN39" s="4">
        <v>45108</v>
      </c>
      <c r="BO39" s="3" t="s">
        <v>531</v>
      </c>
    </row>
    <row r="40" spans="1:67" ht="57.75" x14ac:dyDescent="0.25">
      <c r="A40" s="3">
        <v>2023</v>
      </c>
      <c r="B40" s="4">
        <v>45108</v>
      </c>
      <c r="C40" s="4">
        <v>45199</v>
      </c>
      <c r="D40" s="3" t="s">
        <v>151</v>
      </c>
      <c r="E40" s="3" t="s">
        <v>155</v>
      </c>
      <c r="F40" s="3" t="s">
        <v>158</v>
      </c>
      <c r="G40" s="5" t="s">
        <v>569</v>
      </c>
      <c r="H40" s="6" t="s">
        <v>294</v>
      </c>
      <c r="I40" s="7" t="s">
        <v>570</v>
      </c>
      <c r="J40" s="6" t="s">
        <v>571</v>
      </c>
      <c r="K40" s="3">
        <v>247</v>
      </c>
      <c r="L40" s="3" t="s">
        <v>572</v>
      </c>
      <c r="M40" s="3" t="s">
        <v>573</v>
      </c>
      <c r="N40" s="3" t="s">
        <v>574</v>
      </c>
      <c r="O40" s="6" t="s">
        <v>575</v>
      </c>
      <c r="P40" s="3" t="s">
        <v>160</v>
      </c>
      <c r="Q40" s="3" t="s">
        <v>576</v>
      </c>
      <c r="R40" s="3" t="str">
        <f>VLOOKUP(Q40,'[2]Reporte de Formatos'!$M$8:$Q$468,5,0)</f>
        <v>Calle</v>
      </c>
      <c r="S40" s="3" t="s">
        <v>1131</v>
      </c>
      <c r="T40" s="3">
        <f>VLOOKUP(Q40,'[2]Reporte de Formatos'!$M$8:$S$468,7,0)</f>
        <v>3</v>
      </c>
      <c r="U40" s="3" t="str">
        <f>VLOOKUP(Q40,'[2]Reporte de Formatos'!$M$8:$T$468,8,0)</f>
        <v>PH7</v>
      </c>
      <c r="V40" s="3" t="str">
        <f>VLOOKUP(Q40,'[2]Reporte de Formatos'!$M$8:$U$468,9,0)</f>
        <v>Colonia</v>
      </c>
      <c r="W40" s="3" t="str">
        <f>VLOOKUP(Q40,'[2]Reporte de Formatos'!$M$8:$V$468,10,0)</f>
        <v>GENERAL PEDRO MARÍA ANAYA</v>
      </c>
      <c r="X40" s="3">
        <f>VLOOKUP(Q40,'[2]Reporte de Formatos'!$M$8:$W$468,11,0)</f>
        <v>9</v>
      </c>
      <c r="Y40" s="3" t="str">
        <f>VLOOKUP(Q40,'[2]Reporte de Formatos'!$M$8:$X$468,12,0)</f>
        <v>CDMX</v>
      </c>
      <c r="Z40" s="3">
        <f>VLOOKUP(Q40,'[2]Reporte de Formatos'!$M$8:$Y$468,13,0)</f>
        <v>52</v>
      </c>
      <c r="AA40" s="3" t="str">
        <f>VLOOKUP(Q40,'[2]Reporte de Formatos'!$M$8:$Z$468,14,0)</f>
        <v>BENITO JUÁREZ</v>
      </c>
      <c r="AB40" s="3">
        <f>VLOOKUP(Q40,'[2]Reporte de Formatos'!$M$8:$AA$468,15,0)</f>
        <v>9</v>
      </c>
      <c r="AC40" s="3" t="s">
        <v>227</v>
      </c>
      <c r="AD40" s="3">
        <f>VLOOKUP(Q40,'[2]Reporte de Formatos'!$M$8:$AC$468,17,0)</f>
        <v>3340</v>
      </c>
      <c r="AE40" s="6" t="s">
        <v>305</v>
      </c>
      <c r="AF40" s="6" t="s">
        <v>305</v>
      </c>
      <c r="AG40" s="6" t="s">
        <v>305</v>
      </c>
      <c r="AH40" s="6" t="s">
        <v>305</v>
      </c>
      <c r="AI40" s="6" t="s">
        <v>325</v>
      </c>
      <c r="AJ40" s="6" t="s">
        <v>307</v>
      </c>
      <c r="AK40" s="3" t="s">
        <v>577</v>
      </c>
      <c r="AL40" s="4">
        <v>45187</v>
      </c>
      <c r="AM40" s="4">
        <v>45187</v>
      </c>
      <c r="AN40" s="4">
        <v>45257</v>
      </c>
      <c r="AO40" s="14">
        <v>9692.5</v>
      </c>
      <c r="AP40" s="14">
        <v>9692.5</v>
      </c>
      <c r="AQ40" s="14">
        <v>9692.5</v>
      </c>
      <c r="AR40" s="14">
        <v>9692.5</v>
      </c>
      <c r="AS40" s="3" t="s">
        <v>308</v>
      </c>
      <c r="AT40" s="6" t="s">
        <v>305</v>
      </c>
      <c r="AU40" s="3" t="s">
        <v>309</v>
      </c>
      <c r="AV40" s="6" t="s">
        <v>571</v>
      </c>
      <c r="AW40" s="3">
        <v>0</v>
      </c>
      <c r="AX40" s="4">
        <v>45187</v>
      </c>
      <c r="AY40" s="4">
        <v>45187</v>
      </c>
      <c r="AZ40" s="7" t="s">
        <v>578</v>
      </c>
      <c r="BA40" s="10" t="s">
        <v>311</v>
      </c>
      <c r="BB40" s="3" t="s">
        <v>514</v>
      </c>
      <c r="BC40" s="3" t="s">
        <v>313</v>
      </c>
      <c r="BD40" s="3">
        <v>1</v>
      </c>
      <c r="BE40" s="3" t="s">
        <v>259</v>
      </c>
      <c r="BF40" s="3">
        <v>2</v>
      </c>
      <c r="BG40" s="10" t="s">
        <v>311</v>
      </c>
      <c r="BH40" s="10" t="s">
        <v>311</v>
      </c>
      <c r="BI40" s="10" t="s">
        <v>311</v>
      </c>
      <c r="BJ40" s="10" t="s">
        <v>311</v>
      </c>
      <c r="BK40" s="10" t="s">
        <v>311</v>
      </c>
      <c r="BL40" s="3" t="s">
        <v>314</v>
      </c>
      <c r="BM40" s="4">
        <v>45108</v>
      </c>
      <c r="BN40" s="4">
        <v>45108</v>
      </c>
      <c r="BO40" s="3" t="s">
        <v>531</v>
      </c>
    </row>
    <row r="41" spans="1:67" ht="86.25" x14ac:dyDescent="0.25">
      <c r="A41" s="3">
        <v>2023</v>
      </c>
      <c r="B41" s="4">
        <v>45108</v>
      </c>
      <c r="C41" s="4">
        <v>45199</v>
      </c>
      <c r="D41" s="3" t="s">
        <v>151</v>
      </c>
      <c r="E41" s="3" t="s">
        <v>155</v>
      </c>
      <c r="F41" s="3" t="s">
        <v>158</v>
      </c>
      <c r="G41" s="5" t="s">
        <v>579</v>
      </c>
      <c r="H41" s="6" t="s">
        <v>294</v>
      </c>
      <c r="I41" s="7" t="s">
        <v>580</v>
      </c>
      <c r="J41" s="6" t="s">
        <v>581</v>
      </c>
      <c r="K41" s="3">
        <v>265</v>
      </c>
      <c r="L41" s="3" t="s">
        <v>582</v>
      </c>
      <c r="M41" s="3" t="s">
        <v>583</v>
      </c>
      <c r="N41" s="3" t="s">
        <v>584</v>
      </c>
      <c r="O41" s="6" t="s">
        <v>585</v>
      </c>
      <c r="P41" s="3" t="s">
        <v>160</v>
      </c>
      <c r="Q41" s="3" t="s">
        <v>586</v>
      </c>
      <c r="R41" s="3" t="str">
        <f>VLOOKUP(Q41,'[2]Reporte de Formatos'!$M$8:$Q$468,5,0)</f>
        <v>Calle</v>
      </c>
      <c r="S41" s="3" t="s">
        <v>1132</v>
      </c>
      <c r="T41" s="3">
        <f>VLOOKUP(Q41,'[2]Reporte de Formatos'!$M$8:$S$468,7,0)</f>
        <v>16</v>
      </c>
      <c r="U41" s="3" t="str">
        <f>VLOOKUP(Q41,'[2]Reporte de Formatos'!$M$8:$T$468,8,0)</f>
        <v>NA</v>
      </c>
      <c r="V41" s="3" t="str">
        <f>VLOOKUP(Q41,'[2]Reporte de Formatos'!$M$8:$U$468,9,0)</f>
        <v>Colonia</v>
      </c>
      <c r="W41" s="3" t="str">
        <f>VLOOKUP(Q41,'[2]Reporte de Formatos'!$M$8:$V$468,10,0)</f>
        <v>CENTRO</v>
      </c>
      <c r="X41" s="3">
        <f>VLOOKUP(Q41,'[2]Reporte de Formatos'!$M$8:$W$468,11,0)</f>
        <v>29</v>
      </c>
      <c r="Y41" s="3" t="str">
        <f>VLOOKUP(Q41,'[2]Reporte de Formatos'!$M$8:$X$468,12,0)</f>
        <v>CHILPANCINGO DE LOS BRAVOS</v>
      </c>
      <c r="Z41" s="3">
        <f>VLOOKUP(Q41,'[2]Reporte de Formatos'!$M$8:$Y$468,13,0)</f>
        <v>29</v>
      </c>
      <c r="AA41" s="3" t="str">
        <f>VLOOKUP(Q41,'[2]Reporte de Formatos'!$M$8:$Z$468,14,0)</f>
        <v>CHILPANCINGO DE LOS BRAVOS</v>
      </c>
      <c r="AB41" s="3">
        <f>VLOOKUP(Q41,'[2]Reporte de Formatos'!$M$8:$AA$468,15,0)</f>
        <v>12</v>
      </c>
      <c r="AC41" s="3" t="s">
        <v>227</v>
      </c>
      <c r="AD41" s="3">
        <f>VLOOKUP(Q41,'[2]Reporte de Formatos'!$M$8:$AC$468,17,0)</f>
        <v>39000</v>
      </c>
      <c r="AE41" s="6" t="s">
        <v>305</v>
      </c>
      <c r="AF41" s="6" t="s">
        <v>305</v>
      </c>
      <c r="AG41" s="6" t="s">
        <v>305</v>
      </c>
      <c r="AH41" s="6" t="s">
        <v>305</v>
      </c>
      <c r="AI41" s="6" t="s">
        <v>325</v>
      </c>
      <c r="AJ41" s="6" t="s">
        <v>307</v>
      </c>
      <c r="AK41" s="3" t="s">
        <v>579</v>
      </c>
      <c r="AL41" s="4">
        <v>45196</v>
      </c>
      <c r="AM41" s="4">
        <v>45159</v>
      </c>
      <c r="AN41" s="4">
        <v>45237</v>
      </c>
      <c r="AO41" s="14">
        <v>43856.84</v>
      </c>
      <c r="AP41" s="14">
        <v>50873.93</v>
      </c>
      <c r="AQ41" s="14">
        <v>43856.84</v>
      </c>
      <c r="AR41" s="14">
        <v>50873.93</v>
      </c>
      <c r="AS41" s="3" t="s">
        <v>308</v>
      </c>
      <c r="AT41" s="6" t="s">
        <v>305</v>
      </c>
      <c r="AU41" s="3" t="s">
        <v>309</v>
      </c>
      <c r="AV41" s="6" t="s">
        <v>581</v>
      </c>
      <c r="AW41" s="3">
        <v>0</v>
      </c>
      <c r="AX41" s="4">
        <v>45196</v>
      </c>
      <c r="AY41" s="4">
        <v>45159</v>
      </c>
      <c r="AZ41" s="7" t="s">
        <v>587</v>
      </c>
      <c r="BA41" s="10" t="s">
        <v>311</v>
      </c>
      <c r="BB41" s="3" t="s">
        <v>514</v>
      </c>
      <c r="BC41" s="3" t="s">
        <v>313</v>
      </c>
      <c r="BD41" s="3">
        <v>1</v>
      </c>
      <c r="BE41" s="3" t="s">
        <v>259</v>
      </c>
      <c r="BF41" s="3">
        <v>2</v>
      </c>
      <c r="BG41" s="10" t="s">
        <v>311</v>
      </c>
      <c r="BH41" s="10" t="s">
        <v>311</v>
      </c>
      <c r="BI41" s="10" t="s">
        <v>311</v>
      </c>
      <c r="BJ41" s="10" t="s">
        <v>311</v>
      </c>
      <c r="BK41" s="10" t="s">
        <v>311</v>
      </c>
      <c r="BL41" s="3" t="s">
        <v>314</v>
      </c>
      <c r="BM41" s="4">
        <v>45108</v>
      </c>
      <c r="BN41" s="4">
        <v>45108</v>
      </c>
      <c r="BO41" s="3" t="s">
        <v>531</v>
      </c>
    </row>
    <row r="42" spans="1:67" ht="57.75" x14ac:dyDescent="0.25">
      <c r="A42" s="3">
        <v>2023</v>
      </c>
      <c r="B42" s="4">
        <v>45108</v>
      </c>
      <c r="C42" s="4">
        <v>45199</v>
      </c>
      <c r="D42" s="3" t="s">
        <v>151</v>
      </c>
      <c r="E42" s="3" t="s">
        <v>155</v>
      </c>
      <c r="F42" s="3" t="s">
        <v>158</v>
      </c>
      <c r="G42" s="5" t="s">
        <v>588</v>
      </c>
      <c r="H42" s="6" t="s">
        <v>294</v>
      </c>
      <c r="I42" s="7" t="s">
        <v>589</v>
      </c>
      <c r="J42" s="6" t="s">
        <v>590</v>
      </c>
      <c r="K42" s="3">
        <v>267</v>
      </c>
      <c r="L42" s="3" t="s">
        <v>582</v>
      </c>
      <c r="M42" s="3" t="s">
        <v>583</v>
      </c>
      <c r="N42" s="3" t="s">
        <v>584</v>
      </c>
      <c r="O42" s="6" t="s">
        <v>585</v>
      </c>
      <c r="P42" s="3" t="s">
        <v>160</v>
      </c>
      <c r="Q42" s="3" t="s">
        <v>586</v>
      </c>
      <c r="R42" s="3" t="str">
        <f>VLOOKUP(Q42,'[2]Reporte de Formatos'!$M$8:$Q$468,5,0)</f>
        <v>Calle</v>
      </c>
      <c r="S42" s="3" t="s">
        <v>1132</v>
      </c>
      <c r="T42" s="3">
        <f>VLOOKUP(Q42,'[2]Reporte de Formatos'!$M$8:$S$468,7,0)</f>
        <v>16</v>
      </c>
      <c r="U42" s="3" t="str">
        <f>VLOOKUP(Q42,'[2]Reporte de Formatos'!$M$8:$T$468,8,0)</f>
        <v>NA</v>
      </c>
      <c r="V42" s="3" t="str">
        <f>VLOOKUP(Q42,'[2]Reporte de Formatos'!$M$8:$U$468,9,0)</f>
        <v>Colonia</v>
      </c>
      <c r="W42" s="3" t="str">
        <f>VLOOKUP(Q42,'[2]Reporte de Formatos'!$M$8:$V$468,10,0)</f>
        <v>CENTRO</v>
      </c>
      <c r="X42" s="3">
        <f>VLOOKUP(Q42,'[2]Reporte de Formatos'!$M$8:$W$468,11,0)</f>
        <v>29</v>
      </c>
      <c r="Y42" s="3" t="str">
        <f>VLOOKUP(Q42,'[2]Reporte de Formatos'!$M$8:$X$468,12,0)</f>
        <v>CHILPANCINGO DE LOS BRAVOS</v>
      </c>
      <c r="Z42" s="3">
        <f>VLOOKUP(Q42,'[2]Reporte de Formatos'!$M$8:$Y$468,13,0)</f>
        <v>29</v>
      </c>
      <c r="AA42" s="3" t="str">
        <f>VLOOKUP(Q42,'[2]Reporte de Formatos'!$M$8:$Z$468,14,0)</f>
        <v>CHILPANCINGO DE LOS BRAVOS</v>
      </c>
      <c r="AB42" s="3">
        <f>VLOOKUP(Q42,'[2]Reporte de Formatos'!$M$8:$AA$468,15,0)</f>
        <v>12</v>
      </c>
      <c r="AC42" s="3" t="s">
        <v>227</v>
      </c>
      <c r="AD42" s="3">
        <f>VLOOKUP(Q42,'[2]Reporte de Formatos'!$M$8:$AC$468,17,0)</f>
        <v>39000</v>
      </c>
      <c r="AE42" s="6" t="s">
        <v>305</v>
      </c>
      <c r="AF42" s="6" t="s">
        <v>305</v>
      </c>
      <c r="AG42" s="6" t="s">
        <v>305</v>
      </c>
      <c r="AH42" s="6" t="s">
        <v>305</v>
      </c>
      <c r="AI42" s="6" t="s">
        <v>325</v>
      </c>
      <c r="AJ42" s="6" t="s">
        <v>307</v>
      </c>
      <c r="AK42" s="3" t="s">
        <v>591</v>
      </c>
      <c r="AL42" s="4">
        <v>45196</v>
      </c>
      <c r="AM42" s="4">
        <v>45159</v>
      </c>
      <c r="AN42" s="4">
        <v>45237</v>
      </c>
      <c r="AO42" s="14">
        <v>42182.89</v>
      </c>
      <c r="AP42" s="14">
        <v>48932.15</v>
      </c>
      <c r="AQ42" s="14">
        <v>42182.89</v>
      </c>
      <c r="AR42" s="14">
        <v>48932.15</v>
      </c>
      <c r="AS42" s="3" t="s">
        <v>308</v>
      </c>
      <c r="AT42" s="6" t="s">
        <v>305</v>
      </c>
      <c r="AU42" s="3" t="s">
        <v>309</v>
      </c>
      <c r="AV42" s="6" t="s">
        <v>590</v>
      </c>
      <c r="AW42" s="3">
        <v>0</v>
      </c>
      <c r="AX42" s="4">
        <v>45196</v>
      </c>
      <c r="AY42" s="4">
        <v>45159</v>
      </c>
      <c r="AZ42" s="7" t="s">
        <v>592</v>
      </c>
      <c r="BA42" s="10" t="s">
        <v>311</v>
      </c>
      <c r="BB42" s="3" t="s">
        <v>514</v>
      </c>
      <c r="BC42" s="3" t="s">
        <v>313</v>
      </c>
      <c r="BD42" s="3">
        <v>1</v>
      </c>
      <c r="BE42" s="3" t="s">
        <v>259</v>
      </c>
      <c r="BF42" s="3">
        <v>2</v>
      </c>
      <c r="BG42" s="10" t="s">
        <v>311</v>
      </c>
      <c r="BH42" s="10" t="s">
        <v>311</v>
      </c>
      <c r="BI42" s="10" t="s">
        <v>311</v>
      </c>
      <c r="BJ42" s="10" t="s">
        <v>311</v>
      </c>
      <c r="BK42" s="10" t="s">
        <v>311</v>
      </c>
      <c r="BL42" s="3" t="s">
        <v>314</v>
      </c>
      <c r="BM42" s="4">
        <v>45108</v>
      </c>
      <c r="BN42" s="4">
        <v>45108</v>
      </c>
      <c r="BO42" s="3" t="s">
        <v>531</v>
      </c>
    </row>
    <row r="43" spans="1:67" ht="100.5" x14ac:dyDescent="0.25">
      <c r="A43" s="3">
        <v>2023</v>
      </c>
      <c r="B43" s="4">
        <v>45108</v>
      </c>
      <c r="C43" s="4">
        <v>45199</v>
      </c>
      <c r="D43" s="3" t="s">
        <v>151</v>
      </c>
      <c r="E43" s="3" t="s">
        <v>155</v>
      </c>
      <c r="F43" s="3" t="s">
        <v>158</v>
      </c>
      <c r="G43" s="16" t="s">
        <v>593</v>
      </c>
      <c r="H43" s="6" t="s">
        <v>294</v>
      </c>
      <c r="I43" s="7" t="s">
        <v>594</v>
      </c>
      <c r="J43" s="17" t="s">
        <v>595</v>
      </c>
      <c r="K43" s="3">
        <v>129</v>
      </c>
      <c r="L43" s="18" t="s">
        <v>596</v>
      </c>
      <c r="M43" s="18" t="s">
        <v>597</v>
      </c>
      <c r="N43" s="18" t="s">
        <v>598</v>
      </c>
      <c r="O43" s="17" t="s">
        <v>599</v>
      </c>
      <c r="P43" s="18" t="s">
        <v>160</v>
      </c>
      <c r="Q43" s="18" t="s">
        <v>600</v>
      </c>
      <c r="R43" s="3" t="str">
        <f>VLOOKUP(Q43,'[2]Reporte de Formatos'!$M$8:$Q$468,5,0)</f>
        <v>Avenida</v>
      </c>
      <c r="S43" s="3" t="s">
        <v>1133</v>
      </c>
      <c r="T43" s="3">
        <f>VLOOKUP(Q43,'[2]Reporte de Formatos'!$M$8:$S$468,7,0)</f>
        <v>65</v>
      </c>
      <c r="U43" s="3">
        <f>VLOOKUP(Q43,'[2]Reporte de Formatos'!$M$8:$T$468,8,0)</f>
        <v>0</v>
      </c>
      <c r="V43" s="3" t="str">
        <f>VLOOKUP(Q43,'[2]Reporte de Formatos'!$M$8:$U$468,9,0)</f>
        <v>Colonia</v>
      </c>
      <c r="W43" s="3" t="str">
        <f>VLOOKUP(Q43,'[2]Reporte de Formatos'!$M$8:$V$468,10,0)</f>
        <v>TEMIXCO I</v>
      </c>
      <c r="X43" s="3">
        <f>VLOOKUP(Q43,'[2]Reporte de Formatos'!$M$8:$W$468,11,0)</f>
        <v>29</v>
      </c>
      <c r="Y43" s="3" t="str">
        <f>VLOOKUP(Q43,'[2]Reporte de Formatos'!$M$8:$X$468,12,0)</f>
        <v>CHILPANCINGO DE LOS BRAVO</v>
      </c>
      <c r="Z43" s="3">
        <f>VLOOKUP(Q43,'[2]Reporte de Formatos'!$M$8:$Y$468,13,0)</f>
        <v>29</v>
      </c>
      <c r="AA43" s="3" t="str">
        <f>VLOOKUP(Q43,'[2]Reporte de Formatos'!$M$8:$Z$468,14,0)</f>
        <v>CHILPANCINGO DE LOS BRAVO</v>
      </c>
      <c r="AB43" s="3">
        <f>VLOOKUP(Q43,'[2]Reporte de Formatos'!$M$8:$AA$468,15,0)</f>
        <v>12</v>
      </c>
      <c r="AC43" s="3" t="s">
        <v>227</v>
      </c>
      <c r="AD43" s="3">
        <f>VLOOKUP(Q43,'[2]Reporte de Formatos'!$M$8:$AC$468,17,0)</f>
        <v>39089</v>
      </c>
      <c r="AE43" s="6" t="s">
        <v>305</v>
      </c>
      <c r="AF43" s="6" t="s">
        <v>305</v>
      </c>
      <c r="AG43" s="6" t="s">
        <v>305</v>
      </c>
      <c r="AH43" s="6" t="s">
        <v>305</v>
      </c>
      <c r="AI43" s="17" t="s">
        <v>595</v>
      </c>
      <c r="AJ43" s="6" t="s">
        <v>307</v>
      </c>
      <c r="AK43" s="16" t="s">
        <v>593</v>
      </c>
      <c r="AL43" s="19">
        <v>45127</v>
      </c>
      <c r="AM43" s="19">
        <v>45127</v>
      </c>
      <c r="AN43" s="20">
        <v>45190</v>
      </c>
      <c r="AO43" s="3">
        <v>398730</v>
      </c>
      <c r="AP43" s="12">
        <v>462526.8</v>
      </c>
      <c r="AQ43" s="3">
        <v>398730</v>
      </c>
      <c r="AR43" s="12">
        <v>462526.8</v>
      </c>
      <c r="AS43" s="3" t="s">
        <v>308</v>
      </c>
      <c r="AT43" s="6" t="s">
        <v>305</v>
      </c>
      <c r="AU43" s="3" t="s">
        <v>309</v>
      </c>
      <c r="AV43" s="17" t="s">
        <v>595</v>
      </c>
      <c r="AW43" s="18">
        <v>0</v>
      </c>
      <c r="AX43" s="19">
        <v>45127</v>
      </c>
      <c r="AY43" s="20">
        <v>45190</v>
      </c>
      <c r="AZ43" s="7" t="s">
        <v>601</v>
      </c>
      <c r="BA43" s="10" t="s">
        <v>311</v>
      </c>
      <c r="BB43" s="18" t="s">
        <v>312</v>
      </c>
      <c r="BC43" s="3" t="s">
        <v>313</v>
      </c>
      <c r="BD43" s="3">
        <v>1</v>
      </c>
      <c r="BE43" s="3" t="s">
        <v>259</v>
      </c>
      <c r="BF43" s="3">
        <v>2</v>
      </c>
      <c r="BG43" s="10" t="s">
        <v>311</v>
      </c>
      <c r="BH43" s="10" t="s">
        <v>311</v>
      </c>
      <c r="BI43" s="10" t="s">
        <v>311</v>
      </c>
      <c r="BJ43" s="10" t="s">
        <v>311</v>
      </c>
      <c r="BK43" s="10" t="s">
        <v>311</v>
      </c>
      <c r="BL43" s="3" t="s">
        <v>314</v>
      </c>
      <c r="BM43" s="4">
        <v>45108</v>
      </c>
      <c r="BN43" s="4">
        <v>45108</v>
      </c>
      <c r="BO43" s="3" t="s">
        <v>602</v>
      </c>
    </row>
    <row r="44" spans="1:67" ht="100.5" x14ac:dyDescent="0.25">
      <c r="A44" s="3">
        <v>2023</v>
      </c>
      <c r="B44" s="4">
        <v>45108</v>
      </c>
      <c r="C44" s="4">
        <v>45199</v>
      </c>
      <c r="D44" s="3" t="s">
        <v>151</v>
      </c>
      <c r="E44" s="3" t="s">
        <v>155</v>
      </c>
      <c r="F44" s="3" t="s">
        <v>158</v>
      </c>
      <c r="G44" s="16" t="s">
        <v>603</v>
      </c>
      <c r="H44" s="6" t="s">
        <v>294</v>
      </c>
      <c r="I44" s="7" t="s">
        <v>604</v>
      </c>
      <c r="J44" s="17" t="s">
        <v>595</v>
      </c>
      <c r="K44" s="3">
        <v>130</v>
      </c>
      <c r="L44" s="18" t="s">
        <v>596</v>
      </c>
      <c r="M44" s="18" t="s">
        <v>597</v>
      </c>
      <c r="N44" s="18" t="s">
        <v>598</v>
      </c>
      <c r="O44" s="17" t="s">
        <v>599</v>
      </c>
      <c r="P44" s="18" t="s">
        <v>160</v>
      </c>
      <c r="Q44" s="18" t="s">
        <v>600</v>
      </c>
      <c r="R44" s="3" t="str">
        <f>VLOOKUP(Q44,'[2]Reporte de Formatos'!$M$8:$Q$468,5,0)</f>
        <v>Avenida</v>
      </c>
      <c r="S44" s="3" t="s">
        <v>1133</v>
      </c>
      <c r="T44" s="3">
        <f>VLOOKUP(Q44,'[2]Reporte de Formatos'!$M$8:$S$468,7,0)</f>
        <v>65</v>
      </c>
      <c r="U44" s="3">
        <f>VLOOKUP(Q44,'[2]Reporte de Formatos'!$M$8:$T$468,8,0)</f>
        <v>0</v>
      </c>
      <c r="V44" s="3" t="str">
        <f>VLOOKUP(Q44,'[2]Reporte de Formatos'!$M$8:$U$468,9,0)</f>
        <v>Colonia</v>
      </c>
      <c r="W44" s="3" t="str">
        <f>VLOOKUP(Q44,'[2]Reporte de Formatos'!$M$8:$V$468,10,0)</f>
        <v>TEMIXCO I</v>
      </c>
      <c r="X44" s="3">
        <f>VLOOKUP(Q44,'[2]Reporte de Formatos'!$M$8:$W$468,11,0)</f>
        <v>29</v>
      </c>
      <c r="Y44" s="3" t="str">
        <f>VLOOKUP(Q44,'[2]Reporte de Formatos'!$M$8:$X$468,12,0)</f>
        <v>CHILPANCINGO DE LOS BRAVO</v>
      </c>
      <c r="Z44" s="3">
        <f>VLOOKUP(Q44,'[2]Reporte de Formatos'!$M$8:$Y$468,13,0)</f>
        <v>29</v>
      </c>
      <c r="AA44" s="3" t="str">
        <f>VLOOKUP(Q44,'[2]Reporte de Formatos'!$M$8:$Z$468,14,0)</f>
        <v>CHILPANCINGO DE LOS BRAVO</v>
      </c>
      <c r="AB44" s="3">
        <f>VLOOKUP(Q44,'[2]Reporte de Formatos'!$M$8:$AA$468,15,0)</f>
        <v>12</v>
      </c>
      <c r="AC44" s="3" t="s">
        <v>227</v>
      </c>
      <c r="AD44" s="3">
        <f>VLOOKUP(Q44,'[2]Reporte de Formatos'!$M$8:$AC$468,17,0)</f>
        <v>39089</v>
      </c>
      <c r="AE44" s="6" t="s">
        <v>305</v>
      </c>
      <c r="AF44" s="6" t="s">
        <v>305</v>
      </c>
      <c r="AG44" s="6" t="s">
        <v>305</v>
      </c>
      <c r="AH44" s="6" t="s">
        <v>305</v>
      </c>
      <c r="AI44" s="17" t="s">
        <v>595</v>
      </c>
      <c r="AJ44" s="6" t="s">
        <v>307</v>
      </c>
      <c r="AK44" s="16" t="s">
        <v>603</v>
      </c>
      <c r="AL44" s="19">
        <v>45127</v>
      </c>
      <c r="AM44" s="19">
        <v>45127</v>
      </c>
      <c r="AN44" s="20">
        <v>45190</v>
      </c>
      <c r="AO44" s="3">
        <v>239850</v>
      </c>
      <c r="AP44" s="12">
        <v>278226</v>
      </c>
      <c r="AQ44" s="3">
        <v>239850</v>
      </c>
      <c r="AR44" s="12">
        <v>278226</v>
      </c>
      <c r="AS44" s="3" t="s">
        <v>308</v>
      </c>
      <c r="AT44" s="6" t="s">
        <v>305</v>
      </c>
      <c r="AU44" s="3" t="s">
        <v>309</v>
      </c>
      <c r="AV44" s="17" t="s">
        <v>595</v>
      </c>
      <c r="AW44" s="18">
        <v>0</v>
      </c>
      <c r="AX44" s="19">
        <v>45127</v>
      </c>
      <c r="AY44" s="20">
        <v>45190</v>
      </c>
      <c r="AZ44" s="7" t="s">
        <v>605</v>
      </c>
      <c r="BA44" s="10" t="s">
        <v>311</v>
      </c>
      <c r="BB44" s="18" t="s">
        <v>312</v>
      </c>
      <c r="BC44" s="3" t="s">
        <v>313</v>
      </c>
      <c r="BD44" s="3">
        <v>1</v>
      </c>
      <c r="BE44" s="3" t="s">
        <v>259</v>
      </c>
      <c r="BF44" s="3">
        <v>2</v>
      </c>
      <c r="BG44" s="10" t="s">
        <v>311</v>
      </c>
      <c r="BH44" s="10" t="s">
        <v>311</v>
      </c>
      <c r="BI44" s="10" t="s">
        <v>311</v>
      </c>
      <c r="BJ44" s="10" t="s">
        <v>311</v>
      </c>
      <c r="BK44" s="10" t="s">
        <v>311</v>
      </c>
      <c r="BL44" s="3" t="s">
        <v>314</v>
      </c>
      <c r="BM44" s="4">
        <v>45108</v>
      </c>
      <c r="BN44" s="4">
        <v>45108</v>
      </c>
      <c r="BO44" s="3" t="s">
        <v>602</v>
      </c>
    </row>
    <row r="45" spans="1:67" ht="86.25" x14ac:dyDescent="0.25">
      <c r="A45" s="3">
        <v>2023</v>
      </c>
      <c r="B45" s="4">
        <v>45108</v>
      </c>
      <c r="C45" s="4">
        <v>45199</v>
      </c>
      <c r="D45" s="3" t="s">
        <v>151</v>
      </c>
      <c r="E45" s="3" t="s">
        <v>157</v>
      </c>
      <c r="F45" s="3" t="s">
        <v>158</v>
      </c>
      <c r="G45" s="16" t="s">
        <v>606</v>
      </c>
      <c r="H45" s="6" t="s">
        <v>294</v>
      </c>
      <c r="I45" s="7" t="s">
        <v>607</v>
      </c>
      <c r="J45" s="17" t="s">
        <v>608</v>
      </c>
      <c r="K45" s="3">
        <v>124</v>
      </c>
      <c r="L45" s="18" t="s">
        <v>609</v>
      </c>
      <c r="M45" s="18" t="s">
        <v>610</v>
      </c>
      <c r="N45" s="18" t="s">
        <v>611</v>
      </c>
      <c r="O45" s="17" t="s">
        <v>612</v>
      </c>
      <c r="P45" s="18" t="s">
        <v>160</v>
      </c>
      <c r="Q45" s="18" t="s">
        <v>613</v>
      </c>
      <c r="R45" s="3" t="str">
        <f>VLOOKUP(Q45,'[2]Reporte de Formatos'!$M$8:$Q$468,5,0)</f>
        <v>Privada</v>
      </c>
      <c r="S45" s="3" t="s">
        <v>1134</v>
      </c>
      <c r="T45" s="3" t="str">
        <f>VLOOKUP(Q45,'[2]Reporte de Formatos'!$M$8:$S$468,7,0)</f>
        <v>L-167</v>
      </c>
      <c r="U45" s="3" t="str">
        <f>VLOOKUP(Q45,'[2]Reporte de Formatos'!$M$8:$T$468,8,0)</f>
        <v>MANZANA 1</v>
      </c>
      <c r="V45" s="3" t="str">
        <f>VLOOKUP(Q45,'[2]Reporte de Formatos'!$M$8:$U$468,9,0)</f>
        <v>Colonia</v>
      </c>
      <c r="W45" s="3" t="str">
        <f>VLOOKUP(Q45,'[2]Reporte de Formatos'!$M$8:$V$468,10,0)</f>
        <v>TRIBUNA NACIONAL</v>
      </c>
      <c r="X45" s="3">
        <f>VLOOKUP(Q45,'[2]Reporte de Formatos'!$M$8:$W$468,11,0)</f>
        <v>1</v>
      </c>
      <c r="Y45" s="3" t="str">
        <f>VLOOKUP(Q45,'[2]Reporte de Formatos'!$M$8:$X$468,12,0)</f>
        <v>CHILPANCINGO</v>
      </c>
      <c r="Z45" s="3">
        <f>VLOOKUP(Q45,'[2]Reporte de Formatos'!$M$8:$Y$468,13,0)</f>
        <v>29</v>
      </c>
      <c r="AA45" s="3" t="str">
        <f>VLOOKUP(Q45,'[2]Reporte de Formatos'!$M$8:$Z$468,14,0)</f>
        <v>CHILPANCINGO</v>
      </c>
      <c r="AB45" s="3">
        <f>VLOOKUP(Q45,'[2]Reporte de Formatos'!$M$8:$AA$468,15,0)</f>
        <v>12</v>
      </c>
      <c r="AC45" s="3" t="s">
        <v>227</v>
      </c>
      <c r="AD45" s="3">
        <f>VLOOKUP(Q45,'[2]Reporte de Formatos'!$M$8:$AC$468,17,0)</f>
        <v>39086</v>
      </c>
      <c r="AE45" s="6" t="s">
        <v>305</v>
      </c>
      <c r="AF45" s="6" t="s">
        <v>305</v>
      </c>
      <c r="AG45" s="6" t="s">
        <v>305</v>
      </c>
      <c r="AH45" s="6" t="s">
        <v>305</v>
      </c>
      <c r="AI45" s="17" t="s">
        <v>608</v>
      </c>
      <c r="AJ45" s="6" t="s">
        <v>307</v>
      </c>
      <c r="AK45" s="16" t="s">
        <v>606</v>
      </c>
      <c r="AL45" s="19">
        <v>45125</v>
      </c>
      <c r="AM45" s="19">
        <v>45125</v>
      </c>
      <c r="AN45" s="20">
        <v>45167</v>
      </c>
      <c r="AO45" s="3">
        <v>112450</v>
      </c>
      <c r="AP45" s="12">
        <v>130441.99999999999</v>
      </c>
      <c r="AQ45" s="3">
        <v>112450</v>
      </c>
      <c r="AR45" s="12">
        <v>130441.99999999999</v>
      </c>
      <c r="AS45" s="3" t="s">
        <v>308</v>
      </c>
      <c r="AT45" s="6" t="s">
        <v>305</v>
      </c>
      <c r="AU45" s="3" t="s">
        <v>309</v>
      </c>
      <c r="AV45" s="17" t="s">
        <v>608</v>
      </c>
      <c r="AW45" s="18">
        <v>0</v>
      </c>
      <c r="AX45" s="19">
        <v>45125</v>
      </c>
      <c r="AY45" s="20">
        <v>45167</v>
      </c>
      <c r="AZ45" s="7" t="s">
        <v>614</v>
      </c>
      <c r="BA45" s="10" t="s">
        <v>311</v>
      </c>
      <c r="BB45" s="18" t="s">
        <v>312</v>
      </c>
      <c r="BC45" s="3" t="s">
        <v>313</v>
      </c>
      <c r="BD45" s="3">
        <v>1</v>
      </c>
      <c r="BE45" s="3" t="s">
        <v>259</v>
      </c>
      <c r="BF45" s="3">
        <v>2</v>
      </c>
      <c r="BG45" s="10" t="s">
        <v>311</v>
      </c>
      <c r="BH45" s="10" t="s">
        <v>311</v>
      </c>
      <c r="BI45" s="10" t="s">
        <v>311</v>
      </c>
      <c r="BJ45" s="10" t="s">
        <v>311</v>
      </c>
      <c r="BK45" s="10" t="s">
        <v>311</v>
      </c>
      <c r="BL45" s="3" t="s">
        <v>314</v>
      </c>
      <c r="BM45" s="4">
        <v>45108</v>
      </c>
      <c r="BN45" s="4">
        <v>45108</v>
      </c>
      <c r="BO45" s="3" t="s">
        <v>602</v>
      </c>
    </row>
    <row r="46" spans="1:67" ht="86.25" x14ac:dyDescent="0.25">
      <c r="A46" s="3">
        <v>2023</v>
      </c>
      <c r="B46" s="4">
        <v>45108</v>
      </c>
      <c r="C46" s="4">
        <v>45199</v>
      </c>
      <c r="D46" s="3" t="s">
        <v>151</v>
      </c>
      <c r="E46" s="3" t="s">
        <v>157</v>
      </c>
      <c r="F46" s="3" t="s">
        <v>158</v>
      </c>
      <c r="G46" s="16" t="s">
        <v>615</v>
      </c>
      <c r="H46" s="6" t="s">
        <v>294</v>
      </c>
      <c r="I46" s="7" t="s">
        <v>616</v>
      </c>
      <c r="J46" s="17" t="s">
        <v>608</v>
      </c>
      <c r="K46" s="3">
        <v>126</v>
      </c>
      <c r="L46" s="18" t="s">
        <v>609</v>
      </c>
      <c r="M46" s="18" t="s">
        <v>610</v>
      </c>
      <c r="N46" s="18" t="s">
        <v>611</v>
      </c>
      <c r="O46" s="17" t="s">
        <v>612</v>
      </c>
      <c r="P46" s="18" t="s">
        <v>160</v>
      </c>
      <c r="Q46" s="18" t="s">
        <v>613</v>
      </c>
      <c r="R46" s="3" t="str">
        <f>VLOOKUP(Q46,'[2]Reporte de Formatos'!$M$8:$Q$468,5,0)</f>
        <v>Privada</v>
      </c>
      <c r="S46" s="3" t="s">
        <v>1134</v>
      </c>
      <c r="T46" s="3" t="str">
        <f>VLOOKUP(Q46,'[2]Reporte de Formatos'!$M$8:$S$468,7,0)</f>
        <v>L-167</v>
      </c>
      <c r="U46" s="3" t="str">
        <f>VLOOKUP(Q46,'[2]Reporte de Formatos'!$M$8:$T$468,8,0)</f>
        <v>MANZANA 1</v>
      </c>
      <c r="V46" s="3" t="str">
        <f>VLOOKUP(Q46,'[2]Reporte de Formatos'!$M$8:$U$468,9,0)</f>
        <v>Colonia</v>
      </c>
      <c r="W46" s="3" t="str">
        <f>VLOOKUP(Q46,'[2]Reporte de Formatos'!$M$8:$V$468,10,0)</f>
        <v>TRIBUNA NACIONAL</v>
      </c>
      <c r="X46" s="3">
        <f>VLOOKUP(Q46,'[2]Reporte de Formatos'!$M$8:$W$468,11,0)</f>
        <v>1</v>
      </c>
      <c r="Y46" s="3" t="str">
        <f>VLOOKUP(Q46,'[2]Reporte de Formatos'!$M$8:$X$468,12,0)</f>
        <v>CHILPANCINGO</v>
      </c>
      <c r="Z46" s="3">
        <f>VLOOKUP(Q46,'[2]Reporte de Formatos'!$M$8:$Y$468,13,0)</f>
        <v>29</v>
      </c>
      <c r="AA46" s="3" t="str">
        <f>VLOOKUP(Q46,'[2]Reporte de Formatos'!$M$8:$Z$468,14,0)</f>
        <v>CHILPANCINGO</v>
      </c>
      <c r="AB46" s="3">
        <f>VLOOKUP(Q46,'[2]Reporte de Formatos'!$M$8:$AA$468,15,0)</f>
        <v>12</v>
      </c>
      <c r="AC46" s="3" t="s">
        <v>227</v>
      </c>
      <c r="AD46" s="3">
        <f>VLOOKUP(Q46,'[2]Reporte de Formatos'!$M$8:$AC$468,17,0)</f>
        <v>39086</v>
      </c>
      <c r="AE46" s="6" t="s">
        <v>305</v>
      </c>
      <c r="AF46" s="6" t="s">
        <v>305</v>
      </c>
      <c r="AG46" s="6" t="s">
        <v>305</v>
      </c>
      <c r="AH46" s="6" t="s">
        <v>305</v>
      </c>
      <c r="AI46" s="17" t="s">
        <v>608</v>
      </c>
      <c r="AJ46" s="6" t="s">
        <v>307</v>
      </c>
      <c r="AK46" s="16" t="s">
        <v>615</v>
      </c>
      <c r="AL46" s="19">
        <v>45125</v>
      </c>
      <c r="AM46" s="19">
        <v>45125</v>
      </c>
      <c r="AN46" s="20">
        <v>45167</v>
      </c>
      <c r="AO46" s="3">
        <v>52290</v>
      </c>
      <c r="AP46" s="12">
        <v>60656.399999999994</v>
      </c>
      <c r="AQ46" s="3">
        <v>52290</v>
      </c>
      <c r="AR46" s="12">
        <v>60656.399999999994</v>
      </c>
      <c r="AS46" s="3" t="s">
        <v>308</v>
      </c>
      <c r="AT46" s="6" t="s">
        <v>305</v>
      </c>
      <c r="AU46" s="3" t="s">
        <v>309</v>
      </c>
      <c r="AV46" s="17" t="s">
        <v>608</v>
      </c>
      <c r="AW46" s="18">
        <v>0</v>
      </c>
      <c r="AX46" s="19">
        <v>45125</v>
      </c>
      <c r="AY46" s="20">
        <v>45167</v>
      </c>
      <c r="AZ46" s="7" t="s">
        <v>617</v>
      </c>
      <c r="BA46" s="10" t="s">
        <v>311</v>
      </c>
      <c r="BB46" s="18" t="s">
        <v>312</v>
      </c>
      <c r="BC46" s="3" t="s">
        <v>313</v>
      </c>
      <c r="BD46" s="3">
        <v>1</v>
      </c>
      <c r="BE46" s="3" t="s">
        <v>259</v>
      </c>
      <c r="BF46" s="3">
        <v>2</v>
      </c>
      <c r="BG46" s="10" t="s">
        <v>311</v>
      </c>
      <c r="BH46" s="10" t="s">
        <v>311</v>
      </c>
      <c r="BI46" s="10" t="s">
        <v>311</v>
      </c>
      <c r="BJ46" s="10" t="s">
        <v>311</v>
      </c>
      <c r="BK46" s="10" t="s">
        <v>311</v>
      </c>
      <c r="BL46" s="3" t="s">
        <v>314</v>
      </c>
      <c r="BM46" s="4">
        <v>45108</v>
      </c>
      <c r="BN46" s="4">
        <v>45108</v>
      </c>
      <c r="BO46" s="3" t="s">
        <v>602</v>
      </c>
    </row>
    <row r="47" spans="1:67" ht="57.75" x14ac:dyDescent="0.25">
      <c r="A47" s="3">
        <v>2023</v>
      </c>
      <c r="B47" s="4">
        <v>45108</v>
      </c>
      <c r="C47" s="4">
        <v>45199</v>
      </c>
      <c r="D47" s="3" t="s">
        <v>151</v>
      </c>
      <c r="E47" s="3" t="s">
        <v>155</v>
      </c>
      <c r="F47" s="3" t="s">
        <v>158</v>
      </c>
      <c r="G47" s="16" t="s">
        <v>618</v>
      </c>
      <c r="H47" s="6" t="s">
        <v>294</v>
      </c>
      <c r="I47" s="7" t="s">
        <v>619</v>
      </c>
      <c r="J47" s="17" t="s">
        <v>620</v>
      </c>
      <c r="K47" s="3">
        <v>248</v>
      </c>
      <c r="L47" s="18" t="s">
        <v>421</v>
      </c>
      <c r="M47" s="18" t="s">
        <v>509</v>
      </c>
      <c r="N47" s="18" t="s">
        <v>422</v>
      </c>
      <c r="O47" s="17" t="s">
        <v>621</v>
      </c>
      <c r="P47" s="18" t="s">
        <v>161</v>
      </c>
      <c r="Q47" s="18" t="s">
        <v>423</v>
      </c>
      <c r="R47" s="3" t="str">
        <f>VLOOKUP(Q47,'[2]Reporte de Formatos'!$M$8:$Q$468,5,0)</f>
        <v>Calle</v>
      </c>
      <c r="S47" s="3" t="s">
        <v>424</v>
      </c>
      <c r="T47" s="3">
        <f>VLOOKUP(Q47,'[2]Reporte de Formatos'!$M$8:$S$468,7,0)</f>
        <v>9</v>
      </c>
      <c r="U47" s="3">
        <f>VLOOKUP(Q47,'[2]Reporte de Formatos'!$M$8:$T$468,8,0)</f>
        <v>0</v>
      </c>
      <c r="V47" s="3" t="str">
        <f>VLOOKUP(Q47,'[2]Reporte de Formatos'!$M$8:$U$468,9,0)</f>
        <v>Colonia</v>
      </c>
      <c r="W47" s="3" t="str">
        <f>VLOOKUP(Q47,'[2]Reporte de Formatos'!$M$8:$V$468,10,0)</f>
        <v>VILLAS MAGISTERIALES</v>
      </c>
      <c r="X47" s="3">
        <f>VLOOKUP(Q47,'[2]Reporte de Formatos'!$M$8:$W$468,11,0)</f>
        <v>1</v>
      </c>
      <c r="Y47" s="3" t="str">
        <f>VLOOKUP(Q47,'[2]Reporte de Formatos'!$M$8:$X$468,12,0)</f>
        <v>PETAQUILLAS</v>
      </c>
      <c r="Z47" s="3">
        <f>VLOOKUP(Q47,'[2]Reporte de Formatos'!$M$8:$Y$468,13,0)</f>
        <v>0</v>
      </c>
      <c r="AA47" s="3" t="str">
        <f>VLOOKUP(Q47,'[2]Reporte de Formatos'!$M$8:$Z$468,14,0)</f>
        <v>PETAQUILLAS</v>
      </c>
      <c r="AB47" s="3">
        <f>VLOOKUP(Q47,'[2]Reporte de Formatos'!$M$8:$AA$468,15,0)</f>
        <v>12</v>
      </c>
      <c r="AC47" s="3" t="s">
        <v>227</v>
      </c>
      <c r="AD47" s="3">
        <f>VLOOKUP(Q47,'[2]Reporte de Formatos'!$M$8:$AC$468,17,0)</f>
        <v>39105</v>
      </c>
      <c r="AE47" s="6" t="s">
        <v>305</v>
      </c>
      <c r="AF47" s="6" t="s">
        <v>305</v>
      </c>
      <c r="AG47" s="6" t="s">
        <v>305</v>
      </c>
      <c r="AH47" s="6" t="s">
        <v>305</v>
      </c>
      <c r="AI47" s="17" t="s">
        <v>620</v>
      </c>
      <c r="AJ47" s="6" t="s">
        <v>307</v>
      </c>
      <c r="AK47" s="16" t="s">
        <v>618</v>
      </c>
      <c r="AL47" s="19">
        <v>45189</v>
      </c>
      <c r="AM47" s="19">
        <v>45189</v>
      </c>
      <c r="AN47" s="20">
        <v>45231</v>
      </c>
      <c r="AO47" s="3">
        <v>7414.5</v>
      </c>
      <c r="AP47" s="12">
        <v>8600.82</v>
      </c>
      <c r="AQ47" s="3">
        <v>7414.5</v>
      </c>
      <c r="AR47" s="12">
        <v>8600.82</v>
      </c>
      <c r="AS47" s="3" t="s">
        <v>308</v>
      </c>
      <c r="AT47" s="6" t="s">
        <v>305</v>
      </c>
      <c r="AU47" s="3" t="s">
        <v>309</v>
      </c>
      <c r="AV47" s="17" t="s">
        <v>620</v>
      </c>
      <c r="AW47" s="18">
        <v>0</v>
      </c>
      <c r="AX47" s="19">
        <v>45189</v>
      </c>
      <c r="AY47" s="20">
        <v>45231</v>
      </c>
      <c r="AZ47" s="7" t="s">
        <v>622</v>
      </c>
      <c r="BA47" s="10" t="s">
        <v>311</v>
      </c>
      <c r="BB47" s="18" t="s">
        <v>312</v>
      </c>
      <c r="BC47" s="3" t="s">
        <v>313</v>
      </c>
      <c r="BD47" s="3">
        <v>1</v>
      </c>
      <c r="BE47" s="3" t="s">
        <v>259</v>
      </c>
      <c r="BF47" s="3">
        <v>2</v>
      </c>
      <c r="BG47" s="10" t="s">
        <v>311</v>
      </c>
      <c r="BH47" s="10" t="s">
        <v>311</v>
      </c>
      <c r="BI47" s="10" t="s">
        <v>311</v>
      </c>
      <c r="BJ47" s="10" t="s">
        <v>311</v>
      </c>
      <c r="BK47" s="10" t="s">
        <v>311</v>
      </c>
      <c r="BL47" s="3" t="s">
        <v>314</v>
      </c>
      <c r="BM47" s="4">
        <v>45108</v>
      </c>
      <c r="BN47" s="4">
        <v>45108</v>
      </c>
      <c r="BO47" s="3" t="s">
        <v>602</v>
      </c>
    </row>
    <row r="48" spans="1:67" ht="57.75" x14ac:dyDescent="0.25">
      <c r="A48" s="3">
        <v>2023</v>
      </c>
      <c r="B48" s="4">
        <v>45108</v>
      </c>
      <c r="C48" s="4">
        <v>45199</v>
      </c>
      <c r="D48" s="3" t="s">
        <v>151</v>
      </c>
      <c r="E48" s="3" t="s">
        <v>155</v>
      </c>
      <c r="F48" s="3" t="s">
        <v>158</v>
      </c>
      <c r="G48" s="16" t="s">
        <v>623</v>
      </c>
      <c r="H48" s="6" t="s">
        <v>294</v>
      </c>
      <c r="I48" s="7" t="s">
        <v>624</v>
      </c>
      <c r="J48" s="17" t="s">
        <v>625</v>
      </c>
      <c r="K48" s="3">
        <v>217</v>
      </c>
      <c r="L48" s="18" t="s">
        <v>626</v>
      </c>
      <c r="M48" s="18" t="s">
        <v>627</v>
      </c>
      <c r="N48" s="18" t="s">
        <v>628</v>
      </c>
      <c r="O48" s="17" t="s">
        <v>629</v>
      </c>
      <c r="P48" s="18" t="s">
        <v>160</v>
      </c>
      <c r="Q48" s="18" t="s">
        <v>630</v>
      </c>
      <c r="R48" s="3" t="str">
        <f>VLOOKUP(Q48,'[2]Reporte de Formatos'!$M$8:$Q$468,5,0)</f>
        <v>Calle</v>
      </c>
      <c r="S48" s="3" t="s">
        <v>1135</v>
      </c>
      <c r="T48" s="3">
        <f>VLOOKUP(Q48,'[2]Reporte de Formatos'!$M$8:$S$468,7,0)</f>
        <v>22</v>
      </c>
      <c r="U48" s="3">
        <f>VLOOKUP(Q48,'[2]Reporte de Formatos'!$M$8:$T$468,8,0)</f>
        <v>0</v>
      </c>
      <c r="V48" s="3" t="str">
        <f>VLOOKUP(Q48,'[2]Reporte de Formatos'!$M$8:$U$468,9,0)</f>
        <v>Colonia</v>
      </c>
      <c r="W48" s="3" t="str">
        <f>VLOOKUP(Q48,'[2]Reporte de Formatos'!$M$8:$V$468,10,0)</f>
        <v>BUROCRATA</v>
      </c>
      <c r="X48" s="3">
        <f>VLOOKUP(Q48,'[2]Reporte de Formatos'!$M$8:$W$468,11,0)</f>
        <v>0</v>
      </c>
      <c r="Y48" s="3" t="str">
        <f>VLOOKUP(Q48,'[2]Reporte de Formatos'!$M$8:$X$468,12,0)</f>
        <v>IGUALA DE LA INDEPENDENCIA</v>
      </c>
      <c r="Z48" s="3">
        <f>VLOOKUP(Q48,'[2]Reporte de Formatos'!$M$8:$Y$468,13,0)</f>
        <v>0</v>
      </c>
      <c r="AA48" s="3" t="str">
        <f>VLOOKUP(Q48,'[2]Reporte de Formatos'!$M$8:$Z$468,14,0)</f>
        <v>IGUALA DE LA INDEPENDENCIA</v>
      </c>
      <c r="AB48" s="3">
        <f>VLOOKUP(Q48,'[2]Reporte de Formatos'!$M$8:$AA$468,15,0)</f>
        <v>12</v>
      </c>
      <c r="AC48" s="3" t="s">
        <v>227</v>
      </c>
      <c r="AD48" s="3">
        <f>VLOOKUP(Q48,'[2]Reporte de Formatos'!$M$8:$AC$468,17,0)</f>
        <v>40090</v>
      </c>
      <c r="AE48" s="6" t="s">
        <v>305</v>
      </c>
      <c r="AF48" s="6" t="s">
        <v>305</v>
      </c>
      <c r="AG48" s="6" t="s">
        <v>305</v>
      </c>
      <c r="AH48" s="6" t="s">
        <v>305</v>
      </c>
      <c r="AI48" s="17" t="s">
        <v>625</v>
      </c>
      <c r="AJ48" s="6" t="s">
        <v>307</v>
      </c>
      <c r="AK48" s="16" t="s">
        <v>623</v>
      </c>
      <c r="AL48" s="19">
        <v>45174</v>
      </c>
      <c r="AM48" s="19">
        <v>45174</v>
      </c>
      <c r="AN48" s="20">
        <v>45202</v>
      </c>
      <c r="AO48" s="3">
        <v>209813</v>
      </c>
      <c r="AP48" s="12">
        <v>243383.08</v>
      </c>
      <c r="AQ48" s="3">
        <v>209813</v>
      </c>
      <c r="AR48" s="12">
        <v>243383.08</v>
      </c>
      <c r="AS48" s="3" t="s">
        <v>308</v>
      </c>
      <c r="AT48" s="6" t="s">
        <v>305</v>
      </c>
      <c r="AU48" s="3" t="s">
        <v>309</v>
      </c>
      <c r="AV48" s="17" t="s">
        <v>625</v>
      </c>
      <c r="AW48" s="18">
        <v>0</v>
      </c>
      <c r="AX48" s="19">
        <v>45174</v>
      </c>
      <c r="AY48" s="20">
        <v>45202</v>
      </c>
      <c r="AZ48" s="7" t="s">
        <v>631</v>
      </c>
      <c r="BA48" s="10" t="s">
        <v>311</v>
      </c>
      <c r="BB48" s="18" t="s">
        <v>312</v>
      </c>
      <c r="BC48" s="3" t="s">
        <v>313</v>
      </c>
      <c r="BD48" s="3">
        <v>1</v>
      </c>
      <c r="BE48" s="3" t="s">
        <v>259</v>
      </c>
      <c r="BF48" s="3">
        <v>2</v>
      </c>
      <c r="BG48" s="10" t="s">
        <v>311</v>
      </c>
      <c r="BH48" s="10" t="s">
        <v>311</v>
      </c>
      <c r="BI48" s="10" t="s">
        <v>311</v>
      </c>
      <c r="BJ48" s="10" t="s">
        <v>311</v>
      </c>
      <c r="BK48" s="10" t="s">
        <v>311</v>
      </c>
      <c r="BL48" s="3" t="s">
        <v>314</v>
      </c>
      <c r="BM48" s="4">
        <v>45108</v>
      </c>
      <c r="BN48" s="4">
        <v>45108</v>
      </c>
      <c r="BO48" s="3" t="s">
        <v>602</v>
      </c>
    </row>
    <row r="49" spans="1:67" ht="57.75" x14ac:dyDescent="0.25">
      <c r="A49" s="3">
        <v>2023</v>
      </c>
      <c r="B49" s="4">
        <v>45108</v>
      </c>
      <c r="C49" s="4">
        <v>45199</v>
      </c>
      <c r="D49" s="3" t="s">
        <v>151</v>
      </c>
      <c r="E49" s="3" t="s">
        <v>155</v>
      </c>
      <c r="F49" s="3" t="s">
        <v>158</v>
      </c>
      <c r="G49" s="16" t="s">
        <v>632</v>
      </c>
      <c r="H49" s="6" t="s">
        <v>294</v>
      </c>
      <c r="I49" s="7" t="s">
        <v>633</v>
      </c>
      <c r="J49" s="17" t="s">
        <v>634</v>
      </c>
      <c r="K49" s="3">
        <v>169</v>
      </c>
      <c r="L49" s="18" t="s">
        <v>370</v>
      </c>
      <c r="M49" s="18" t="s">
        <v>509</v>
      </c>
      <c r="N49" s="18" t="s">
        <v>372</v>
      </c>
      <c r="O49" s="17" t="s">
        <v>635</v>
      </c>
      <c r="P49" s="18" t="s">
        <v>160</v>
      </c>
      <c r="Q49" s="18" t="s">
        <v>373</v>
      </c>
      <c r="R49" s="3" t="str">
        <f>VLOOKUP(Q49,'[2]Reporte de Formatos'!$M$8:$Q$468,5,0)</f>
        <v>Avenida</v>
      </c>
      <c r="S49" s="3" t="s">
        <v>374</v>
      </c>
      <c r="T49" s="3">
        <f>VLOOKUP(Q49,'[2]Reporte de Formatos'!$M$8:$S$468,7,0)</f>
        <v>43</v>
      </c>
      <c r="U49" s="3">
        <f>VLOOKUP(Q49,'[2]Reporte de Formatos'!$M$8:$T$468,8,0)</f>
        <v>0</v>
      </c>
      <c r="V49" s="3" t="str">
        <f>VLOOKUP(Q49,'[2]Reporte de Formatos'!$M$8:$U$468,9,0)</f>
        <v>Fraccionamiento</v>
      </c>
      <c r="W49" s="3" t="str">
        <f>VLOOKUP(Q49,'[2]Reporte de Formatos'!$M$8:$V$468,10,0)</f>
        <v>ZOMPANTLE</v>
      </c>
      <c r="X49" s="3">
        <f>VLOOKUP(Q49,'[2]Reporte de Formatos'!$M$8:$W$468,11,0)</f>
        <v>7</v>
      </c>
      <c r="Y49" s="3" t="str">
        <f>VLOOKUP(Q49,'[2]Reporte de Formatos'!$M$8:$X$468,12,0)</f>
        <v>CUERNAVACA</v>
      </c>
      <c r="Z49" s="3">
        <f>VLOOKUP(Q49,'[2]Reporte de Formatos'!$M$8:$Y$468,13,0)</f>
        <v>7</v>
      </c>
      <c r="AA49" s="3" t="str">
        <f>VLOOKUP(Q49,'[2]Reporte de Formatos'!$M$8:$Z$468,14,0)</f>
        <v>CUERNAVACA</v>
      </c>
      <c r="AB49" s="3">
        <f>VLOOKUP(Q49,'[2]Reporte de Formatos'!$M$8:$AA$468,15,0)</f>
        <v>17</v>
      </c>
      <c r="AC49" s="3" t="s">
        <v>227</v>
      </c>
      <c r="AD49" s="3">
        <f>VLOOKUP(Q49,'[2]Reporte de Formatos'!$M$8:$AC$468,17,0)</f>
        <v>62157</v>
      </c>
      <c r="AE49" s="6" t="s">
        <v>305</v>
      </c>
      <c r="AF49" s="6" t="s">
        <v>305</v>
      </c>
      <c r="AG49" s="6" t="s">
        <v>305</v>
      </c>
      <c r="AH49" s="6" t="s">
        <v>305</v>
      </c>
      <c r="AI49" s="17" t="s">
        <v>634</v>
      </c>
      <c r="AJ49" s="6" t="s">
        <v>307</v>
      </c>
      <c r="AK49" s="16" t="s">
        <v>632</v>
      </c>
      <c r="AL49" s="19">
        <v>45147</v>
      </c>
      <c r="AM49" s="19">
        <v>45147</v>
      </c>
      <c r="AN49" s="20">
        <v>45175</v>
      </c>
      <c r="AO49" s="3">
        <v>244301</v>
      </c>
      <c r="AP49" s="12">
        <v>283389.15999999997</v>
      </c>
      <c r="AQ49" s="3">
        <v>244301</v>
      </c>
      <c r="AR49" s="12">
        <v>283389.15999999997</v>
      </c>
      <c r="AS49" s="3" t="s">
        <v>308</v>
      </c>
      <c r="AT49" s="6" t="s">
        <v>305</v>
      </c>
      <c r="AU49" s="3" t="s">
        <v>309</v>
      </c>
      <c r="AV49" s="17" t="s">
        <v>634</v>
      </c>
      <c r="AW49" s="18">
        <v>0</v>
      </c>
      <c r="AX49" s="19">
        <v>45147</v>
      </c>
      <c r="AY49" s="20">
        <v>45175</v>
      </c>
      <c r="AZ49" s="7" t="s">
        <v>636</v>
      </c>
      <c r="BA49" s="10" t="s">
        <v>311</v>
      </c>
      <c r="BB49" s="18" t="s">
        <v>312</v>
      </c>
      <c r="BC49" s="3" t="s">
        <v>313</v>
      </c>
      <c r="BD49" s="3">
        <v>1</v>
      </c>
      <c r="BE49" s="3" t="s">
        <v>259</v>
      </c>
      <c r="BF49" s="3">
        <v>2</v>
      </c>
      <c r="BG49" s="10" t="s">
        <v>311</v>
      </c>
      <c r="BH49" s="10" t="s">
        <v>311</v>
      </c>
      <c r="BI49" s="10" t="s">
        <v>311</v>
      </c>
      <c r="BJ49" s="10" t="s">
        <v>311</v>
      </c>
      <c r="BK49" s="10" t="s">
        <v>311</v>
      </c>
      <c r="BL49" s="3" t="s">
        <v>314</v>
      </c>
      <c r="BM49" s="4">
        <v>45108</v>
      </c>
      <c r="BN49" s="4">
        <v>45108</v>
      </c>
      <c r="BO49" s="3" t="s">
        <v>602</v>
      </c>
    </row>
    <row r="50" spans="1:67" ht="57.75" x14ac:dyDescent="0.25">
      <c r="A50" s="3">
        <v>2023</v>
      </c>
      <c r="B50" s="4">
        <v>45108</v>
      </c>
      <c r="C50" s="4">
        <v>45199</v>
      </c>
      <c r="D50" s="3" t="s">
        <v>151</v>
      </c>
      <c r="E50" s="3" t="s">
        <v>155</v>
      </c>
      <c r="F50" s="3" t="s">
        <v>158</v>
      </c>
      <c r="G50" s="16" t="s">
        <v>637</v>
      </c>
      <c r="H50" s="6" t="s">
        <v>294</v>
      </c>
      <c r="I50" s="7" t="s">
        <v>638</v>
      </c>
      <c r="J50" s="17" t="s">
        <v>639</v>
      </c>
      <c r="K50" s="3">
        <v>168</v>
      </c>
      <c r="L50" s="18" t="s">
        <v>370</v>
      </c>
      <c r="M50" s="18" t="s">
        <v>509</v>
      </c>
      <c r="N50" s="18" t="s">
        <v>372</v>
      </c>
      <c r="O50" s="17" t="s">
        <v>635</v>
      </c>
      <c r="P50" s="18" t="s">
        <v>160</v>
      </c>
      <c r="Q50" s="18" t="s">
        <v>373</v>
      </c>
      <c r="R50" s="3" t="str">
        <f>VLOOKUP(Q50,'[2]Reporte de Formatos'!$M$8:$Q$468,5,0)</f>
        <v>Avenida</v>
      </c>
      <c r="S50" s="3" t="s">
        <v>374</v>
      </c>
      <c r="T50" s="3">
        <f>VLOOKUP(Q50,'[2]Reporte de Formatos'!$M$8:$S$468,7,0)</f>
        <v>43</v>
      </c>
      <c r="U50" s="3">
        <f>VLOOKUP(Q50,'[2]Reporte de Formatos'!$M$8:$T$468,8,0)</f>
        <v>0</v>
      </c>
      <c r="V50" s="3" t="str">
        <f>VLOOKUP(Q50,'[2]Reporte de Formatos'!$M$8:$U$468,9,0)</f>
        <v>Fraccionamiento</v>
      </c>
      <c r="W50" s="3" t="str">
        <f>VLOOKUP(Q50,'[2]Reporte de Formatos'!$M$8:$V$468,10,0)</f>
        <v>ZOMPANTLE</v>
      </c>
      <c r="X50" s="3">
        <f>VLOOKUP(Q50,'[2]Reporte de Formatos'!$M$8:$W$468,11,0)</f>
        <v>7</v>
      </c>
      <c r="Y50" s="3" t="str">
        <f>VLOOKUP(Q50,'[2]Reporte de Formatos'!$M$8:$X$468,12,0)</f>
        <v>CUERNAVACA</v>
      </c>
      <c r="Z50" s="3">
        <f>VLOOKUP(Q50,'[2]Reporte de Formatos'!$M$8:$Y$468,13,0)</f>
        <v>7</v>
      </c>
      <c r="AA50" s="3" t="str">
        <f>VLOOKUP(Q50,'[2]Reporte de Formatos'!$M$8:$Z$468,14,0)</f>
        <v>CUERNAVACA</v>
      </c>
      <c r="AB50" s="3">
        <f>VLOOKUP(Q50,'[2]Reporte de Formatos'!$M$8:$AA$468,15,0)</f>
        <v>17</v>
      </c>
      <c r="AC50" s="3" t="s">
        <v>227</v>
      </c>
      <c r="AD50" s="3">
        <f>VLOOKUP(Q50,'[2]Reporte de Formatos'!$M$8:$AC$468,17,0)</f>
        <v>62157</v>
      </c>
      <c r="AE50" s="6" t="s">
        <v>305</v>
      </c>
      <c r="AF50" s="6" t="s">
        <v>305</v>
      </c>
      <c r="AG50" s="6" t="s">
        <v>305</v>
      </c>
      <c r="AH50" s="6" t="s">
        <v>305</v>
      </c>
      <c r="AI50" s="17" t="s">
        <v>639</v>
      </c>
      <c r="AJ50" s="6" t="s">
        <v>307</v>
      </c>
      <c r="AK50" s="16" t="s">
        <v>637</v>
      </c>
      <c r="AL50" s="19">
        <v>45147</v>
      </c>
      <c r="AM50" s="19">
        <v>45147</v>
      </c>
      <c r="AN50" s="20">
        <v>45175</v>
      </c>
      <c r="AO50" s="3">
        <v>71584</v>
      </c>
      <c r="AP50" s="12">
        <v>83037.439999999988</v>
      </c>
      <c r="AQ50" s="3">
        <v>71584</v>
      </c>
      <c r="AR50" s="12">
        <v>83037.439999999988</v>
      </c>
      <c r="AS50" s="3" t="s">
        <v>308</v>
      </c>
      <c r="AT50" s="6" t="s">
        <v>305</v>
      </c>
      <c r="AU50" s="3" t="s">
        <v>309</v>
      </c>
      <c r="AV50" s="17" t="s">
        <v>639</v>
      </c>
      <c r="AW50" s="18">
        <v>0</v>
      </c>
      <c r="AX50" s="19">
        <v>45147</v>
      </c>
      <c r="AY50" s="20">
        <v>45175</v>
      </c>
      <c r="AZ50" s="7" t="s">
        <v>640</v>
      </c>
      <c r="BA50" s="10" t="s">
        <v>311</v>
      </c>
      <c r="BB50" s="18" t="s">
        <v>312</v>
      </c>
      <c r="BC50" s="3" t="s">
        <v>313</v>
      </c>
      <c r="BD50" s="3">
        <v>1</v>
      </c>
      <c r="BE50" s="3" t="s">
        <v>259</v>
      </c>
      <c r="BF50" s="3">
        <v>2</v>
      </c>
      <c r="BG50" s="10" t="s">
        <v>311</v>
      </c>
      <c r="BH50" s="10" t="s">
        <v>311</v>
      </c>
      <c r="BI50" s="10" t="s">
        <v>311</v>
      </c>
      <c r="BJ50" s="10" t="s">
        <v>311</v>
      </c>
      <c r="BK50" s="10" t="s">
        <v>311</v>
      </c>
      <c r="BL50" s="3" t="s">
        <v>314</v>
      </c>
      <c r="BM50" s="4">
        <v>45108</v>
      </c>
      <c r="BN50" s="4">
        <v>45108</v>
      </c>
      <c r="BO50" s="3" t="s">
        <v>602</v>
      </c>
    </row>
    <row r="51" spans="1:67" ht="57.75" x14ac:dyDescent="0.25">
      <c r="A51" s="3">
        <v>2023</v>
      </c>
      <c r="B51" s="4">
        <v>45108</v>
      </c>
      <c r="C51" s="4">
        <v>45199</v>
      </c>
      <c r="D51" s="3" t="s">
        <v>151</v>
      </c>
      <c r="E51" s="3" t="s">
        <v>155</v>
      </c>
      <c r="F51" s="3" t="s">
        <v>158</v>
      </c>
      <c r="G51" s="16" t="s">
        <v>641</v>
      </c>
      <c r="H51" s="6" t="s">
        <v>294</v>
      </c>
      <c r="I51" s="7" t="s">
        <v>642</v>
      </c>
      <c r="J51" s="17" t="s">
        <v>643</v>
      </c>
      <c r="K51" s="3">
        <v>203</v>
      </c>
      <c r="L51" s="18" t="s">
        <v>644</v>
      </c>
      <c r="M51" s="18" t="s">
        <v>645</v>
      </c>
      <c r="N51" s="18" t="s">
        <v>646</v>
      </c>
      <c r="O51" s="17" t="s">
        <v>647</v>
      </c>
      <c r="P51" s="18" t="s">
        <v>160</v>
      </c>
      <c r="Q51" s="18" t="s">
        <v>648</v>
      </c>
      <c r="R51" s="3" t="str">
        <f>VLOOKUP(Q51,'[2]Reporte de Formatos'!$M$8:$Q$468,5,0)</f>
        <v>Calle</v>
      </c>
      <c r="S51" s="3" t="s">
        <v>1136</v>
      </c>
      <c r="T51" s="3">
        <f>VLOOKUP(Q51,'[2]Reporte de Formatos'!$M$8:$S$468,7,0)</f>
        <v>48</v>
      </c>
      <c r="U51" s="3">
        <f>VLOOKUP(Q51,'[2]Reporte de Formatos'!$M$8:$T$468,8,0)</f>
        <v>0</v>
      </c>
      <c r="V51" s="3" t="str">
        <f>VLOOKUP(Q51,'[2]Reporte de Formatos'!$M$8:$U$468,9,0)</f>
        <v>Colonia</v>
      </c>
      <c r="W51" s="3" t="str">
        <f>VLOOKUP(Q51,'[2]Reporte de Formatos'!$M$8:$V$468,10,0)</f>
        <v>VISTA HERMOSA</v>
      </c>
      <c r="X51" s="3">
        <f>VLOOKUP(Q51,'[2]Reporte de Formatos'!$M$8:$W$468,11,0)</f>
        <v>1</v>
      </c>
      <c r="Y51" s="3" t="str">
        <f>VLOOKUP(Q51,'[2]Reporte de Formatos'!$M$8:$X$468,12,0)</f>
        <v>CHILPANCINGO</v>
      </c>
      <c r="Z51" s="3">
        <f>VLOOKUP(Q51,'[2]Reporte de Formatos'!$M$8:$Y$468,13,0)</f>
        <v>0</v>
      </c>
      <c r="AA51" s="3" t="str">
        <f>VLOOKUP(Q51,'[2]Reporte de Formatos'!$M$8:$Z$468,14,0)</f>
        <v>DE LOS BRAVO</v>
      </c>
      <c r="AB51" s="3">
        <f>VLOOKUP(Q51,'[2]Reporte de Formatos'!$M$8:$AA$468,15,0)</f>
        <v>12</v>
      </c>
      <c r="AC51" s="3" t="s">
        <v>227</v>
      </c>
      <c r="AD51" s="3">
        <f>VLOOKUP(Q51,'[2]Reporte de Formatos'!$M$8:$AC$468,17,0)</f>
        <v>39050</v>
      </c>
      <c r="AE51" s="6" t="s">
        <v>305</v>
      </c>
      <c r="AF51" s="6" t="s">
        <v>305</v>
      </c>
      <c r="AG51" s="6" t="s">
        <v>305</v>
      </c>
      <c r="AH51" s="6" t="s">
        <v>305</v>
      </c>
      <c r="AI51" s="17" t="s">
        <v>643</v>
      </c>
      <c r="AJ51" s="6" t="s">
        <v>307</v>
      </c>
      <c r="AK51" s="16" t="s">
        <v>641</v>
      </c>
      <c r="AL51" s="19">
        <v>45168</v>
      </c>
      <c r="AM51" s="19">
        <v>45168</v>
      </c>
      <c r="AN51" s="20">
        <v>45210</v>
      </c>
      <c r="AO51" s="3">
        <v>224000</v>
      </c>
      <c r="AP51" s="12">
        <v>259839.99999999997</v>
      </c>
      <c r="AQ51" s="3">
        <v>224000</v>
      </c>
      <c r="AR51" s="12">
        <v>259839.99999999997</v>
      </c>
      <c r="AS51" s="3" t="s">
        <v>308</v>
      </c>
      <c r="AT51" s="6" t="s">
        <v>305</v>
      </c>
      <c r="AU51" s="3" t="s">
        <v>309</v>
      </c>
      <c r="AV51" s="17" t="s">
        <v>643</v>
      </c>
      <c r="AW51" s="18">
        <v>0</v>
      </c>
      <c r="AX51" s="19">
        <v>45168</v>
      </c>
      <c r="AY51" s="20">
        <v>45210</v>
      </c>
      <c r="AZ51" s="7" t="s">
        <v>649</v>
      </c>
      <c r="BA51" s="10" t="s">
        <v>311</v>
      </c>
      <c r="BB51" s="18" t="s">
        <v>312</v>
      </c>
      <c r="BC51" s="3" t="s">
        <v>313</v>
      </c>
      <c r="BD51" s="3">
        <v>1</v>
      </c>
      <c r="BE51" s="3" t="s">
        <v>259</v>
      </c>
      <c r="BF51" s="3">
        <v>2</v>
      </c>
      <c r="BG51" s="10" t="s">
        <v>311</v>
      </c>
      <c r="BH51" s="10" t="s">
        <v>311</v>
      </c>
      <c r="BI51" s="10" t="s">
        <v>311</v>
      </c>
      <c r="BJ51" s="10" t="s">
        <v>311</v>
      </c>
      <c r="BK51" s="10" t="s">
        <v>311</v>
      </c>
      <c r="BL51" s="3" t="s">
        <v>314</v>
      </c>
      <c r="BM51" s="4">
        <v>45108</v>
      </c>
      <c r="BN51" s="4">
        <v>45108</v>
      </c>
      <c r="BO51" s="3" t="s">
        <v>602</v>
      </c>
    </row>
    <row r="52" spans="1:67" ht="57.75" x14ac:dyDescent="0.25">
      <c r="A52" s="3">
        <v>2023</v>
      </c>
      <c r="B52" s="4">
        <v>45108</v>
      </c>
      <c r="C52" s="4">
        <v>45199</v>
      </c>
      <c r="D52" s="3" t="s">
        <v>151</v>
      </c>
      <c r="E52" s="3" t="s">
        <v>155</v>
      </c>
      <c r="F52" s="3" t="s">
        <v>158</v>
      </c>
      <c r="G52" s="16" t="s">
        <v>650</v>
      </c>
      <c r="H52" s="6" t="s">
        <v>294</v>
      </c>
      <c r="I52" s="7" t="s">
        <v>651</v>
      </c>
      <c r="J52" s="17" t="s">
        <v>634</v>
      </c>
      <c r="K52" s="3">
        <v>234</v>
      </c>
      <c r="L52" s="18" t="s">
        <v>652</v>
      </c>
      <c r="M52" s="18" t="s">
        <v>653</v>
      </c>
      <c r="N52" s="18" t="s">
        <v>654</v>
      </c>
      <c r="O52" s="17" t="s">
        <v>655</v>
      </c>
      <c r="P52" s="18" t="s">
        <v>160</v>
      </c>
      <c r="Q52" s="18" t="s">
        <v>656</v>
      </c>
      <c r="R52" s="3" t="str">
        <f>VLOOKUP(Q52,'[2]Reporte de Formatos'!$M$8:$Q$468,5,0)</f>
        <v>Calle</v>
      </c>
      <c r="S52" s="3" t="s">
        <v>1137</v>
      </c>
      <c r="T52" s="3">
        <f>VLOOKUP(Q52,'[2]Reporte de Formatos'!$M$8:$S$468,7,0)</f>
        <v>104</v>
      </c>
      <c r="U52" s="3">
        <f>VLOOKUP(Q52,'[2]Reporte de Formatos'!$M$8:$T$468,8,0)</f>
        <v>0</v>
      </c>
      <c r="V52" s="3" t="str">
        <f>VLOOKUP(Q52,'[2]Reporte de Formatos'!$M$8:$U$468,9,0)</f>
        <v>Colonia</v>
      </c>
      <c r="W52" s="3" t="str">
        <f>VLOOKUP(Q52,'[2]Reporte de Formatos'!$M$8:$V$468,10,0)</f>
        <v>20 de noviembre</v>
      </c>
      <c r="X52" s="3">
        <f>VLOOKUP(Q52,'[2]Reporte de Formatos'!$M$8:$W$468,11,0)</f>
        <v>0</v>
      </c>
      <c r="Y52" s="3" t="str">
        <f>VLOOKUP(Q52,'[2]Reporte de Formatos'!$M$8:$X$468,12,0)</f>
        <v>Chilpancingo</v>
      </c>
      <c r="Z52" s="3">
        <f>VLOOKUP(Q52,'[2]Reporte de Formatos'!$M$8:$Y$468,13,0)</f>
        <v>29</v>
      </c>
      <c r="AA52" s="3" t="str">
        <f>VLOOKUP(Q52,'[2]Reporte de Formatos'!$M$8:$Z$468,14,0)</f>
        <v>Chilpancingo</v>
      </c>
      <c r="AB52" s="3">
        <f>VLOOKUP(Q52,'[2]Reporte de Formatos'!$M$8:$AA$468,15,0)</f>
        <v>12</v>
      </c>
      <c r="AC52" s="3" t="s">
        <v>227</v>
      </c>
      <c r="AD52" s="3">
        <f>VLOOKUP(Q52,'[2]Reporte de Formatos'!$M$8:$AC$468,17,0)</f>
        <v>39096</v>
      </c>
      <c r="AE52" s="6" t="s">
        <v>305</v>
      </c>
      <c r="AF52" s="6" t="s">
        <v>305</v>
      </c>
      <c r="AG52" s="6" t="s">
        <v>305</v>
      </c>
      <c r="AH52" s="6" t="s">
        <v>305</v>
      </c>
      <c r="AI52" s="17" t="s">
        <v>634</v>
      </c>
      <c r="AJ52" s="6" t="s">
        <v>307</v>
      </c>
      <c r="AK52" s="16" t="s">
        <v>650</v>
      </c>
      <c r="AL52" s="19">
        <v>45183</v>
      </c>
      <c r="AM52" s="19">
        <v>45183</v>
      </c>
      <c r="AN52" s="20">
        <v>45225</v>
      </c>
      <c r="AO52" s="3">
        <v>157700</v>
      </c>
      <c r="AP52" s="12">
        <v>182932</v>
      </c>
      <c r="AQ52" s="3">
        <v>157700</v>
      </c>
      <c r="AR52" s="12">
        <v>182932</v>
      </c>
      <c r="AS52" s="3" t="s">
        <v>308</v>
      </c>
      <c r="AT52" s="6" t="s">
        <v>305</v>
      </c>
      <c r="AU52" s="3" t="s">
        <v>309</v>
      </c>
      <c r="AV52" s="17" t="s">
        <v>634</v>
      </c>
      <c r="AW52" s="18">
        <v>0</v>
      </c>
      <c r="AX52" s="19">
        <v>45183</v>
      </c>
      <c r="AY52" s="20">
        <v>45225</v>
      </c>
      <c r="AZ52" s="7" t="s">
        <v>657</v>
      </c>
      <c r="BA52" s="10" t="s">
        <v>311</v>
      </c>
      <c r="BB52" s="18" t="s">
        <v>312</v>
      </c>
      <c r="BC52" s="3" t="s">
        <v>313</v>
      </c>
      <c r="BD52" s="3">
        <v>1</v>
      </c>
      <c r="BE52" s="3" t="s">
        <v>259</v>
      </c>
      <c r="BF52" s="3">
        <v>2</v>
      </c>
      <c r="BG52" s="10" t="s">
        <v>311</v>
      </c>
      <c r="BH52" s="10" t="s">
        <v>311</v>
      </c>
      <c r="BI52" s="10" t="s">
        <v>311</v>
      </c>
      <c r="BJ52" s="10" t="s">
        <v>311</v>
      </c>
      <c r="BK52" s="10" t="s">
        <v>311</v>
      </c>
      <c r="BL52" s="3" t="s">
        <v>314</v>
      </c>
      <c r="BM52" s="4">
        <v>45108</v>
      </c>
      <c r="BN52" s="4">
        <v>45108</v>
      </c>
      <c r="BO52" s="3" t="s">
        <v>602</v>
      </c>
    </row>
    <row r="53" spans="1:67" ht="57.75" x14ac:dyDescent="0.25">
      <c r="A53" s="3">
        <v>2023</v>
      </c>
      <c r="B53" s="4">
        <v>45108</v>
      </c>
      <c r="C53" s="4">
        <v>45199</v>
      </c>
      <c r="D53" s="3" t="s">
        <v>151</v>
      </c>
      <c r="E53" s="3" t="s">
        <v>155</v>
      </c>
      <c r="F53" s="3" t="s">
        <v>158</v>
      </c>
      <c r="G53" s="16" t="s">
        <v>658</v>
      </c>
      <c r="H53" s="6" t="s">
        <v>294</v>
      </c>
      <c r="I53" s="7" t="s">
        <v>659</v>
      </c>
      <c r="J53" s="17" t="s">
        <v>660</v>
      </c>
      <c r="K53" s="3">
        <v>245</v>
      </c>
      <c r="L53" s="18" t="s">
        <v>661</v>
      </c>
      <c r="M53" s="18" t="s">
        <v>550</v>
      </c>
      <c r="N53" s="18" t="s">
        <v>662</v>
      </c>
      <c r="O53" s="17" t="s">
        <v>663</v>
      </c>
      <c r="P53" s="18" t="s">
        <v>161</v>
      </c>
      <c r="Q53" s="18" t="s">
        <v>664</v>
      </c>
      <c r="R53" s="3" t="str">
        <f>VLOOKUP(Q53,'[2]Reporte de Formatos'!$M$8:$Q$468,5,0)</f>
        <v>Privada</v>
      </c>
      <c r="S53" s="3" t="s">
        <v>1151</v>
      </c>
      <c r="T53" s="3">
        <f>VLOOKUP(Q53,'[2]Reporte de Formatos'!$M$8:$S$468,7,0)</f>
        <v>4</v>
      </c>
      <c r="U53" s="3" t="str">
        <f>VLOOKUP(Q53,'[2]Reporte de Formatos'!$M$8:$T$468,8,0)</f>
        <v>S/N</v>
      </c>
      <c r="V53" s="3" t="str">
        <f>VLOOKUP(Q53,'[2]Reporte de Formatos'!$M$8:$U$468,9,0)</f>
        <v>Colonia</v>
      </c>
      <c r="W53" s="3" t="str">
        <f>VLOOKUP(Q53,'[2]Reporte de Formatos'!$M$8:$V$468,10,0)</f>
        <v>MOCTEZUMA</v>
      </c>
      <c r="X53" s="3">
        <f>VLOOKUP(Q53,'[2]Reporte de Formatos'!$M$8:$W$468,11,0)</f>
        <v>11</v>
      </c>
      <c r="Y53" s="3" t="str">
        <f>VLOOKUP(Q53,'[2]Reporte de Formatos'!$M$8:$X$468,12,0)</f>
        <v>JIUTEPEC</v>
      </c>
      <c r="Z53" s="3">
        <f>VLOOKUP(Q53,'[2]Reporte de Formatos'!$M$8:$Y$468,13,0)</f>
        <v>11</v>
      </c>
      <c r="AA53" s="3" t="str">
        <f>VLOOKUP(Q53,'[2]Reporte de Formatos'!$M$8:$Z$468,14,0)</f>
        <v>JIUTEPEC</v>
      </c>
      <c r="AB53" s="3">
        <f>VLOOKUP(Q53,'[2]Reporte de Formatos'!$M$8:$AA$468,15,0)</f>
        <v>17</v>
      </c>
      <c r="AC53" s="3" t="s">
        <v>227</v>
      </c>
      <c r="AD53" s="3">
        <f>VLOOKUP(Q53,'[2]Reporte de Formatos'!$M$8:$AC$468,17,0)</f>
        <v>62553</v>
      </c>
      <c r="AE53" s="6" t="s">
        <v>305</v>
      </c>
      <c r="AF53" s="6" t="s">
        <v>305</v>
      </c>
      <c r="AG53" s="6" t="s">
        <v>305</v>
      </c>
      <c r="AH53" s="6" t="s">
        <v>305</v>
      </c>
      <c r="AI53" s="17" t="s">
        <v>660</v>
      </c>
      <c r="AJ53" s="6" t="s">
        <v>307</v>
      </c>
      <c r="AK53" s="16" t="s">
        <v>658</v>
      </c>
      <c r="AL53" s="19">
        <v>45187</v>
      </c>
      <c r="AM53" s="19">
        <v>45187</v>
      </c>
      <c r="AN53" s="20">
        <v>45217</v>
      </c>
      <c r="AO53" s="3">
        <v>120000</v>
      </c>
      <c r="AP53" s="12">
        <v>139200</v>
      </c>
      <c r="AQ53" s="3">
        <v>120000</v>
      </c>
      <c r="AR53" s="12">
        <v>139200</v>
      </c>
      <c r="AS53" s="3" t="s">
        <v>308</v>
      </c>
      <c r="AT53" s="6" t="s">
        <v>305</v>
      </c>
      <c r="AU53" s="3" t="s">
        <v>309</v>
      </c>
      <c r="AV53" s="17" t="s">
        <v>660</v>
      </c>
      <c r="AW53" s="18">
        <v>0</v>
      </c>
      <c r="AX53" s="19">
        <v>45187</v>
      </c>
      <c r="AY53" s="20">
        <v>45217</v>
      </c>
      <c r="AZ53" s="7" t="s">
        <v>665</v>
      </c>
      <c r="BA53" s="10" t="s">
        <v>311</v>
      </c>
      <c r="BB53" s="18" t="s">
        <v>312</v>
      </c>
      <c r="BC53" s="3" t="s">
        <v>313</v>
      </c>
      <c r="BD53" s="3">
        <v>1</v>
      </c>
      <c r="BE53" s="3" t="s">
        <v>259</v>
      </c>
      <c r="BF53" s="3">
        <v>2</v>
      </c>
      <c r="BG53" s="10" t="s">
        <v>311</v>
      </c>
      <c r="BH53" s="10" t="s">
        <v>311</v>
      </c>
      <c r="BI53" s="10" t="s">
        <v>311</v>
      </c>
      <c r="BJ53" s="10" t="s">
        <v>311</v>
      </c>
      <c r="BK53" s="10" t="s">
        <v>311</v>
      </c>
      <c r="BL53" s="3" t="s">
        <v>314</v>
      </c>
      <c r="BM53" s="4">
        <v>45108</v>
      </c>
      <c r="BN53" s="4">
        <v>45108</v>
      </c>
      <c r="BO53" s="3" t="s">
        <v>602</v>
      </c>
    </row>
    <row r="54" spans="1:67" ht="72" x14ac:dyDescent="0.25">
      <c r="A54" s="3">
        <v>2023</v>
      </c>
      <c r="B54" s="4">
        <v>45108</v>
      </c>
      <c r="C54" s="4">
        <v>45199</v>
      </c>
      <c r="D54" s="3" t="s">
        <v>151</v>
      </c>
      <c r="E54" s="3" t="s">
        <v>155</v>
      </c>
      <c r="F54" s="3" t="s">
        <v>158</v>
      </c>
      <c r="G54" s="16" t="s">
        <v>666</v>
      </c>
      <c r="H54" s="6" t="s">
        <v>294</v>
      </c>
      <c r="I54" s="7" t="s">
        <v>667</v>
      </c>
      <c r="J54" s="17" t="s">
        <v>668</v>
      </c>
      <c r="K54" s="3">
        <v>246</v>
      </c>
      <c r="L54" s="18" t="s">
        <v>661</v>
      </c>
      <c r="M54" s="18" t="s">
        <v>550</v>
      </c>
      <c r="N54" s="18" t="s">
        <v>662</v>
      </c>
      <c r="O54" s="17" t="s">
        <v>663</v>
      </c>
      <c r="P54" s="18" t="s">
        <v>161</v>
      </c>
      <c r="Q54" s="18" t="s">
        <v>664</v>
      </c>
      <c r="R54" s="3" t="str">
        <f>VLOOKUP(Q54,'[2]Reporte de Formatos'!$M$8:$Q$468,5,0)</f>
        <v>Privada</v>
      </c>
      <c r="S54" s="3" t="s">
        <v>1152</v>
      </c>
      <c r="T54" s="3">
        <f>VLOOKUP(Q54,'[2]Reporte de Formatos'!$M$8:$S$468,7,0)</f>
        <v>4</v>
      </c>
      <c r="U54" s="3" t="str">
        <f>VLOOKUP(Q54,'[2]Reporte de Formatos'!$M$8:$T$468,8,0)</f>
        <v>S/N</v>
      </c>
      <c r="V54" s="3" t="str">
        <f>VLOOKUP(Q54,'[2]Reporte de Formatos'!$M$8:$U$468,9,0)</f>
        <v>Colonia</v>
      </c>
      <c r="W54" s="3" t="str">
        <f>VLOOKUP(Q54,'[2]Reporte de Formatos'!$M$8:$V$468,10,0)</f>
        <v>MOCTEZUMA</v>
      </c>
      <c r="X54" s="3">
        <f>VLOOKUP(Q54,'[2]Reporte de Formatos'!$M$8:$W$468,11,0)</f>
        <v>11</v>
      </c>
      <c r="Y54" s="3" t="str">
        <f>VLOOKUP(Q54,'[2]Reporte de Formatos'!$M$8:$X$468,12,0)</f>
        <v>JIUTEPEC</v>
      </c>
      <c r="Z54" s="3">
        <f>VLOOKUP(Q54,'[2]Reporte de Formatos'!$M$8:$Y$468,13,0)</f>
        <v>11</v>
      </c>
      <c r="AA54" s="3" t="str">
        <f>VLOOKUP(Q54,'[2]Reporte de Formatos'!$M$8:$Z$468,14,0)</f>
        <v>JIUTEPEC</v>
      </c>
      <c r="AB54" s="3">
        <f>VLOOKUP(Q54,'[2]Reporte de Formatos'!$M$8:$AA$468,15,0)</f>
        <v>17</v>
      </c>
      <c r="AC54" s="3" t="s">
        <v>227</v>
      </c>
      <c r="AD54" s="3">
        <f>VLOOKUP(Q54,'[2]Reporte de Formatos'!$M$8:$AC$468,17,0)</f>
        <v>62553</v>
      </c>
      <c r="AE54" s="6" t="s">
        <v>305</v>
      </c>
      <c r="AF54" s="6" t="s">
        <v>305</v>
      </c>
      <c r="AG54" s="6" t="s">
        <v>305</v>
      </c>
      <c r="AH54" s="6" t="s">
        <v>305</v>
      </c>
      <c r="AI54" s="17" t="s">
        <v>668</v>
      </c>
      <c r="AJ54" s="6" t="s">
        <v>307</v>
      </c>
      <c r="AK54" s="16" t="s">
        <v>666</v>
      </c>
      <c r="AL54" s="19">
        <v>45187</v>
      </c>
      <c r="AM54" s="19">
        <v>45187</v>
      </c>
      <c r="AN54" s="20">
        <v>45231</v>
      </c>
      <c r="AO54" s="3">
        <v>215517.2</v>
      </c>
      <c r="AP54" s="12">
        <v>249999.95199999999</v>
      </c>
      <c r="AQ54" s="3">
        <v>215517.2</v>
      </c>
      <c r="AR54" s="12">
        <v>249999.95199999999</v>
      </c>
      <c r="AS54" s="3" t="s">
        <v>308</v>
      </c>
      <c r="AT54" s="6" t="s">
        <v>305</v>
      </c>
      <c r="AU54" s="3" t="s">
        <v>309</v>
      </c>
      <c r="AV54" s="17" t="s">
        <v>668</v>
      </c>
      <c r="AW54" s="18">
        <v>0</v>
      </c>
      <c r="AX54" s="19">
        <v>45187</v>
      </c>
      <c r="AY54" s="20">
        <v>45231</v>
      </c>
      <c r="AZ54" s="7" t="s">
        <v>669</v>
      </c>
      <c r="BA54" s="10" t="s">
        <v>311</v>
      </c>
      <c r="BB54" s="18" t="s">
        <v>312</v>
      </c>
      <c r="BC54" s="3" t="s">
        <v>313</v>
      </c>
      <c r="BD54" s="3">
        <v>1</v>
      </c>
      <c r="BE54" s="3" t="s">
        <v>259</v>
      </c>
      <c r="BF54" s="3">
        <v>2</v>
      </c>
      <c r="BG54" s="10" t="s">
        <v>311</v>
      </c>
      <c r="BH54" s="10" t="s">
        <v>311</v>
      </c>
      <c r="BI54" s="10" t="s">
        <v>311</v>
      </c>
      <c r="BJ54" s="10" t="s">
        <v>311</v>
      </c>
      <c r="BK54" s="10" t="s">
        <v>311</v>
      </c>
      <c r="BL54" s="3" t="s">
        <v>314</v>
      </c>
      <c r="BM54" s="4">
        <v>45108</v>
      </c>
      <c r="BN54" s="4">
        <v>45108</v>
      </c>
      <c r="BO54" s="3" t="s">
        <v>602</v>
      </c>
    </row>
    <row r="55" spans="1:67" ht="57.75" x14ac:dyDescent="0.25">
      <c r="A55" s="3">
        <v>2023</v>
      </c>
      <c r="B55" s="4">
        <v>45108</v>
      </c>
      <c r="C55" s="4">
        <v>45199</v>
      </c>
      <c r="D55" s="3" t="s">
        <v>151</v>
      </c>
      <c r="E55" s="3" t="s">
        <v>157</v>
      </c>
      <c r="F55" s="3" t="s">
        <v>158</v>
      </c>
      <c r="G55" s="16" t="s">
        <v>1125</v>
      </c>
      <c r="H55" s="6" t="s">
        <v>294</v>
      </c>
      <c r="I55" s="7" t="s">
        <v>671</v>
      </c>
      <c r="J55" s="17" t="s">
        <v>672</v>
      </c>
      <c r="K55" s="3">
        <v>211</v>
      </c>
      <c r="L55" s="18" t="s">
        <v>673</v>
      </c>
      <c r="M55" s="18" t="s">
        <v>674</v>
      </c>
      <c r="N55" s="18" t="s">
        <v>675</v>
      </c>
      <c r="O55" s="17" t="s">
        <v>676</v>
      </c>
      <c r="P55" s="18" t="s">
        <v>161</v>
      </c>
      <c r="Q55" s="18" t="s">
        <v>677</v>
      </c>
      <c r="R55" s="3" t="str">
        <f>VLOOKUP(Q55,'[2]Reporte de Formatos'!$M$8:$Q$468,5,0)</f>
        <v>Avenida</v>
      </c>
      <c r="S55" s="3" t="s">
        <v>1138</v>
      </c>
      <c r="T55" s="3">
        <f>VLOOKUP(Q55,'[2]Reporte de Formatos'!$M$8:$S$468,7,0)</f>
        <v>8</v>
      </c>
      <c r="U55" s="3">
        <f>VLOOKUP(Q55,'[2]Reporte de Formatos'!$M$8:$T$468,8,0)</f>
        <v>5</v>
      </c>
      <c r="V55" s="3" t="str">
        <f>VLOOKUP(Q55,'[2]Reporte de Formatos'!$M$8:$U$468,9,0)</f>
        <v>Fraccionamiento</v>
      </c>
      <c r="W55" s="3" t="str">
        <f>VLOOKUP(Q55,'[2]Reporte de Formatos'!$M$8:$V$468,10,0)</f>
        <v>COSTA AZUL</v>
      </c>
      <c r="X55" s="3">
        <f>VLOOKUP(Q55,'[2]Reporte de Formatos'!$M$8:$W$468,11,0)</f>
        <v>0</v>
      </c>
      <c r="Y55" s="3" t="str">
        <f>VLOOKUP(Q55,'[2]Reporte de Formatos'!$M$8:$X$468,12,0)</f>
        <v>ACAPULCO DE JUAREZ</v>
      </c>
      <c r="Z55" s="3">
        <f>VLOOKUP(Q55,'[2]Reporte de Formatos'!$M$8:$Y$468,13,0)</f>
        <v>1</v>
      </c>
      <c r="AA55" s="3" t="str">
        <f>VLOOKUP(Q55,'[2]Reporte de Formatos'!$M$8:$Z$468,14,0)</f>
        <v>ACAPULCO DE JUAREZ</v>
      </c>
      <c r="AB55" s="3">
        <f>VLOOKUP(Q55,'[2]Reporte de Formatos'!$M$8:$AA$468,15,0)</f>
        <v>12</v>
      </c>
      <c r="AC55" s="3" t="s">
        <v>227</v>
      </c>
      <c r="AD55" s="3">
        <f>VLOOKUP(Q55,'[2]Reporte de Formatos'!$M$8:$AC$468,17,0)</f>
        <v>39850</v>
      </c>
      <c r="AE55" s="6" t="s">
        <v>305</v>
      </c>
      <c r="AF55" s="6" t="s">
        <v>305</v>
      </c>
      <c r="AG55" s="6" t="s">
        <v>305</v>
      </c>
      <c r="AH55" s="6" t="s">
        <v>305</v>
      </c>
      <c r="AI55" s="17" t="s">
        <v>672</v>
      </c>
      <c r="AJ55" s="6" t="s">
        <v>307</v>
      </c>
      <c r="AK55" s="16" t="s">
        <v>670</v>
      </c>
      <c r="AL55" s="19">
        <v>45169</v>
      </c>
      <c r="AM55" s="19">
        <v>45169</v>
      </c>
      <c r="AN55" s="20">
        <v>45218</v>
      </c>
      <c r="AO55" s="3">
        <v>323865</v>
      </c>
      <c r="AP55" s="12">
        <v>375683.39999999997</v>
      </c>
      <c r="AQ55" s="3">
        <v>323865</v>
      </c>
      <c r="AR55" s="12">
        <v>375683.39999999997</v>
      </c>
      <c r="AS55" s="3" t="s">
        <v>308</v>
      </c>
      <c r="AT55" s="6" t="s">
        <v>305</v>
      </c>
      <c r="AU55" s="3" t="s">
        <v>309</v>
      </c>
      <c r="AV55" s="17" t="s">
        <v>672</v>
      </c>
      <c r="AW55" s="18">
        <v>0</v>
      </c>
      <c r="AX55" s="19">
        <v>45169</v>
      </c>
      <c r="AY55" s="20">
        <v>45218</v>
      </c>
      <c r="AZ55" s="7" t="s">
        <v>678</v>
      </c>
      <c r="BA55" s="10" t="s">
        <v>311</v>
      </c>
      <c r="BB55" s="18" t="s">
        <v>312</v>
      </c>
      <c r="BC55" s="3" t="s">
        <v>313</v>
      </c>
      <c r="BD55" s="3">
        <v>1</v>
      </c>
      <c r="BE55" s="3" t="s">
        <v>259</v>
      </c>
      <c r="BF55" s="3">
        <v>2</v>
      </c>
      <c r="BG55" s="10" t="s">
        <v>311</v>
      </c>
      <c r="BH55" s="10" t="s">
        <v>311</v>
      </c>
      <c r="BI55" s="10" t="s">
        <v>311</v>
      </c>
      <c r="BJ55" s="10" t="s">
        <v>311</v>
      </c>
      <c r="BK55" s="10" t="s">
        <v>311</v>
      </c>
      <c r="BL55" s="3" t="s">
        <v>314</v>
      </c>
      <c r="BM55" s="4">
        <v>45108</v>
      </c>
      <c r="BN55" s="4">
        <v>45108</v>
      </c>
      <c r="BO55" s="3" t="s">
        <v>602</v>
      </c>
    </row>
    <row r="56" spans="1:67" ht="114.75" x14ac:dyDescent="0.25">
      <c r="A56" s="3">
        <v>2023</v>
      </c>
      <c r="B56" s="4">
        <v>45108</v>
      </c>
      <c r="C56" s="4">
        <v>45199</v>
      </c>
      <c r="D56" s="3" t="s">
        <v>151</v>
      </c>
      <c r="E56" s="3" t="s">
        <v>157</v>
      </c>
      <c r="F56" s="3" t="s">
        <v>158</v>
      </c>
      <c r="G56" s="3" t="s">
        <v>679</v>
      </c>
      <c r="H56" s="6" t="s">
        <v>294</v>
      </c>
      <c r="I56" s="7" t="s">
        <v>680</v>
      </c>
      <c r="J56" s="6" t="s">
        <v>681</v>
      </c>
      <c r="K56" s="3">
        <v>99</v>
      </c>
      <c r="L56" s="3" t="s">
        <v>682</v>
      </c>
      <c r="M56" s="3" t="s">
        <v>683</v>
      </c>
      <c r="N56" s="3" t="s">
        <v>437</v>
      </c>
      <c r="O56" s="6"/>
      <c r="P56" s="18" t="s">
        <v>161</v>
      </c>
      <c r="Q56" s="3" t="s">
        <v>684</v>
      </c>
      <c r="R56" s="3" t="str">
        <f>VLOOKUP(Q56,'[2]Reporte de Formatos'!$M$8:$Q$468,5,0)</f>
        <v>Cerrada</v>
      </c>
      <c r="S56" s="3" t="s">
        <v>1139</v>
      </c>
      <c r="T56" s="3">
        <f>VLOOKUP(Q56,'[2]Reporte de Formatos'!$M$8:$S$468,7,0)</f>
        <v>2706</v>
      </c>
      <c r="U56" s="3" t="str">
        <f>VLOOKUP(Q56,'[2]Reporte de Formatos'!$M$8:$T$468,8,0)</f>
        <v>HB 106</v>
      </c>
      <c r="V56" s="3" t="str">
        <f>VLOOKUP(Q56,'[2]Reporte de Formatos'!$M$8:$U$468,9,0)</f>
        <v>Colonia</v>
      </c>
      <c r="W56" s="3" t="str">
        <f>VLOOKUP(Q56,'[2]Reporte de Formatos'!$M$8:$V$468,10,0)</f>
        <v>SANTA MARIA XIXITLA</v>
      </c>
      <c r="X56" s="3">
        <f>VLOOKUP(Q56,'[2]Reporte de Formatos'!$M$8:$W$468,11,0)</f>
        <v>0</v>
      </c>
      <c r="Y56" s="3" t="str">
        <f>VLOOKUP(Q56,'[2]Reporte de Formatos'!$M$8:$X$468,12,0)</f>
        <v>SAN PEDRO CHOLULA</v>
      </c>
      <c r="Z56" s="3">
        <f>VLOOKUP(Q56,'[2]Reporte de Formatos'!$M$8:$Y$468,13,0)</f>
        <v>0</v>
      </c>
      <c r="AA56" s="3" t="str">
        <f>VLOOKUP(Q56,'[2]Reporte de Formatos'!$M$8:$Z$468,14,0)</f>
        <v>SAN PEDRO CHOLULA</v>
      </c>
      <c r="AB56" s="3">
        <f>VLOOKUP(Q56,'[2]Reporte de Formatos'!$M$8:$AA$468,15,0)</f>
        <v>21</v>
      </c>
      <c r="AC56" s="3" t="s">
        <v>227</v>
      </c>
      <c r="AD56" s="3">
        <f>VLOOKUP(Q56,'[2]Reporte de Formatos'!$M$8:$AC$468,17,0)</f>
        <v>72762</v>
      </c>
      <c r="AE56" s="6" t="s">
        <v>305</v>
      </c>
      <c r="AF56" s="6" t="s">
        <v>305</v>
      </c>
      <c r="AG56" s="6" t="s">
        <v>305</v>
      </c>
      <c r="AH56" s="6" t="s">
        <v>305</v>
      </c>
      <c r="AI56" s="6" t="s">
        <v>685</v>
      </c>
      <c r="AJ56" s="6" t="s">
        <v>307</v>
      </c>
      <c r="AK56" s="3" t="s">
        <v>679</v>
      </c>
      <c r="AL56" s="4">
        <v>45117</v>
      </c>
      <c r="AM56" s="4">
        <v>45117</v>
      </c>
      <c r="AN56" s="4">
        <v>45156</v>
      </c>
      <c r="AO56" s="3">
        <v>67200</v>
      </c>
      <c r="AP56" s="3">
        <v>77952</v>
      </c>
      <c r="AQ56" s="3">
        <v>67200</v>
      </c>
      <c r="AR56" s="3">
        <v>77952</v>
      </c>
      <c r="AS56" s="3" t="s">
        <v>308</v>
      </c>
      <c r="AT56" s="6" t="s">
        <v>305</v>
      </c>
      <c r="AU56" s="3" t="s">
        <v>309</v>
      </c>
      <c r="AV56" s="6" t="s">
        <v>681</v>
      </c>
      <c r="AW56" s="3">
        <v>0</v>
      </c>
      <c r="AX56" s="4">
        <v>45117</v>
      </c>
      <c r="AY56" s="4">
        <v>45156</v>
      </c>
      <c r="AZ56" s="7" t="s">
        <v>686</v>
      </c>
      <c r="BA56" s="10" t="s">
        <v>311</v>
      </c>
      <c r="BB56" s="18" t="s">
        <v>354</v>
      </c>
      <c r="BC56" s="3" t="s">
        <v>355</v>
      </c>
      <c r="BD56" s="3">
        <v>1</v>
      </c>
      <c r="BE56" s="3" t="s">
        <v>259</v>
      </c>
      <c r="BF56" s="3">
        <v>2</v>
      </c>
      <c r="BG56" s="10" t="s">
        <v>311</v>
      </c>
      <c r="BH56" s="10" t="s">
        <v>311</v>
      </c>
      <c r="BI56" s="10" t="s">
        <v>311</v>
      </c>
      <c r="BJ56" s="10" t="s">
        <v>311</v>
      </c>
      <c r="BK56" s="10" t="s">
        <v>311</v>
      </c>
      <c r="BL56" s="3" t="s">
        <v>314</v>
      </c>
      <c r="BM56" s="4">
        <v>45108</v>
      </c>
      <c r="BN56" s="4">
        <v>45108</v>
      </c>
      <c r="BO56" s="3" t="s">
        <v>687</v>
      </c>
    </row>
    <row r="57" spans="1:67" ht="86.25" x14ac:dyDescent="0.25">
      <c r="A57" s="3">
        <v>2023</v>
      </c>
      <c r="B57" s="4">
        <v>45108</v>
      </c>
      <c r="C57" s="4">
        <v>45199</v>
      </c>
      <c r="D57" s="3" t="s">
        <v>151</v>
      </c>
      <c r="E57" s="3" t="s">
        <v>157</v>
      </c>
      <c r="F57" s="3" t="s">
        <v>158</v>
      </c>
      <c r="G57" s="3" t="s">
        <v>688</v>
      </c>
      <c r="H57" s="6" t="s">
        <v>294</v>
      </c>
      <c r="I57" s="7" t="s">
        <v>689</v>
      </c>
      <c r="J57" s="6" t="s">
        <v>690</v>
      </c>
      <c r="K57" s="3">
        <v>100</v>
      </c>
      <c r="L57" s="3" t="s">
        <v>682</v>
      </c>
      <c r="M57" s="3" t="s">
        <v>683</v>
      </c>
      <c r="N57" s="3" t="s">
        <v>437</v>
      </c>
      <c r="O57" s="6"/>
      <c r="P57" s="18" t="s">
        <v>161</v>
      </c>
      <c r="Q57" s="3" t="s">
        <v>684</v>
      </c>
      <c r="R57" s="3" t="str">
        <f>VLOOKUP(Q57,'[2]Reporte de Formatos'!$M$8:$Q$468,5,0)</f>
        <v>Cerrada</v>
      </c>
      <c r="S57" s="3" t="s">
        <v>1139</v>
      </c>
      <c r="T57" s="3">
        <f>VLOOKUP(Q57,'[2]Reporte de Formatos'!$M$8:$S$468,7,0)</f>
        <v>2706</v>
      </c>
      <c r="U57" s="3" t="str">
        <f>VLOOKUP(Q57,'[2]Reporte de Formatos'!$M$8:$T$468,8,0)</f>
        <v>HB 106</v>
      </c>
      <c r="V57" s="3" t="str">
        <f>VLOOKUP(Q57,'[2]Reporte de Formatos'!$M$8:$U$468,9,0)</f>
        <v>Colonia</v>
      </c>
      <c r="W57" s="3" t="str">
        <f>VLOOKUP(Q57,'[2]Reporte de Formatos'!$M$8:$V$468,10,0)</f>
        <v>SANTA MARIA XIXITLA</v>
      </c>
      <c r="X57" s="3">
        <f>VLOOKUP(Q57,'[2]Reporte de Formatos'!$M$8:$W$468,11,0)</f>
        <v>0</v>
      </c>
      <c r="Y57" s="3" t="str">
        <f>VLOOKUP(Q57,'[2]Reporte de Formatos'!$M$8:$X$468,12,0)</f>
        <v>SAN PEDRO CHOLULA</v>
      </c>
      <c r="Z57" s="3">
        <f>VLOOKUP(Q57,'[2]Reporte de Formatos'!$M$8:$Y$468,13,0)</f>
        <v>0</v>
      </c>
      <c r="AA57" s="3" t="str">
        <f>VLOOKUP(Q57,'[2]Reporte de Formatos'!$M$8:$Z$468,14,0)</f>
        <v>SAN PEDRO CHOLULA</v>
      </c>
      <c r="AB57" s="3">
        <f>VLOOKUP(Q57,'[2]Reporte de Formatos'!$M$8:$AA$468,15,0)</f>
        <v>21</v>
      </c>
      <c r="AC57" s="3" t="s">
        <v>227</v>
      </c>
      <c r="AD57" s="3">
        <f>VLOOKUP(Q57,'[2]Reporte de Formatos'!$M$8:$AC$468,17,0)</f>
        <v>72762</v>
      </c>
      <c r="AE57" s="6" t="s">
        <v>305</v>
      </c>
      <c r="AF57" s="6" t="s">
        <v>305</v>
      </c>
      <c r="AG57" s="6" t="s">
        <v>305</v>
      </c>
      <c r="AH57" s="6" t="s">
        <v>305</v>
      </c>
      <c r="AI57" s="6" t="s">
        <v>691</v>
      </c>
      <c r="AJ57" s="6" t="s">
        <v>307</v>
      </c>
      <c r="AK57" s="3" t="s">
        <v>688</v>
      </c>
      <c r="AL57" s="4">
        <v>45117</v>
      </c>
      <c r="AM57" s="4">
        <v>45117</v>
      </c>
      <c r="AN57" s="4">
        <v>45159</v>
      </c>
      <c r="AO57" s="14">
        <v>330000</v>
      </c>
      <c r="AP57" s="3">
        <v>382800</v>
      </c>
      <c r="AQ57" s="14">
        <v>330000</v>
      </c>
      <c r="AR57" s="3">
        <v>382800</v>
      </c>
      <c r="AS57" s="3" t="s">
        <v>308</v>
      </c>
      <c r="AT57" s="6" t="s">
        <v>305</v>
      </c>
      <c r="AU57" s="3" t="s">
        <v>309</v>
      </c>
      <c r="AV57" s="6" t="s">
        <v>690</v>
      </c>
      <c r="AW57" s="3">
        <v>0</v>
      </c>
      <c r="AX57" s="4">
        <v>45117</v>
      </c>
      <c r="AY57" s="4">
        <v>45159</v>
      </c>
      <c r="AZ57" s="10" t="s">
        <v>692</v>
      </c>
      <c r="BA57" s="10" t="s">
        <v>311</v>
      </c>
      <c r="BB57" s="18" t="s">
        <v>354</v>
      </c>
      <c r="BC57" s="3" t="s">
        <v>355</v>
      </c>
      <c r="BD57" s="3">
        <v>1</v>
      </c>
      <c r="BE57" s="3" t="s">
        <v>259</v>
      </c>
      <c r="BF57" s="3">
        <v>2</v>
      </c>
      <c r="BG57" s="10" t="s">
        <v>311</v>
      </c>
      <c r="BH57" s="10" t="s">
        <v>311</v>
      </c>
      <c r="BI57" s="10" t="s">
        <v>311</v>
      </c>
      <c r="BJ57" s="10" t="s">
        <v>311</v>
      </c>
      <c r="BK57" s="10" t="s">
        <v>311</v>
      </c>
      <c r="BL57" s="3" t="s">
        <v>314</v>
      </c>
      <c r="BM57" s="4">
        <v>45108</v>
      </c>
      <c r="BN57" s="4">
        <v>45108</v>
      </c>
      <c r="BO57" s="3" t="s">
        <v>687</v>
      </c>
    </row>
    <row r="58" spans="1:67" ht="100.5" x14ac:dyDescent="0.25">
      <c r="A58" s="3">
        <v>2023</v>
      </c>
      <c r="B58" s="4">
        <v>45108</v>
      </c>
      <c r="C58" s="4">
        <v>45199</v>
      </c>
      <c r="D58" s="3" t="s">
        <v>151</v>
      </c>
      <c r="E58" s="3" t="s">
        <v>157</v>
      </c>
      <c r="F58" s="3" t="s">
        <v>158</v>
      </c>
      <c r="G58" s="3" t="s">
        <v>693</v>
      </c>
      <c r="H58" s="6" t="s">
        <v>294</v>
      </c>
      <c r="I58" s="7" t="s">
        <v>694</v>
      </c>
      <c r="J58" s="6" t="s">
        <v>695</v>
      </c>
      <c r="K58" s="3">
        <v>101</v>
      </c>
      <c r="L58" s="3" t="s">
        <v>696</v>
      </c>
      <c r="M58" s="3" t="s">
        <v>411</v>
      </c>
      <c r="N58" s="3" t="s">
        <v>697</v>
      </c>
      <c r="O58" s="6"/>
      <c r="P58" s="18" t="s">
        <v>160</v>
      </c>
      <c r="Q58" s="3" t="s">
        <v>698</v>
      </c>
      <c r="R58" s="3" t="str">
        <f>VLOOKUP(Q58,'[2]Reporte de Formatos'!$M$8:$Q$468,5,0)</f>
        <v>Calle</v>
      </c>
      <c r="S58" s="3" t="s">
        <v>450</v>
      </c>
      <c r="T58" s="3" t="str">
        <f>VLOOKUP(Q58,'[2]Reporte de Formatos'!$M$8:$S$468,7,0)</f>
        <v>11 B</v>
      </c>
      <c r="U58" s="3">
        <f>VLOOKUP(Q58,'[2]Reporte de Formatos'!$M$8:$T$468,8,0)</f>
        <v>0</v>
      </c>
      <c r="V58" s="3" t="str">
        <f>VLOOKUP(Q58,'[2]Reporte de Formatos'!$M$8:$U$468,9,0)</f>
        <v>Colonia</v>
      </c>
      <c r="W58" s="3" t="str">
        <f>VLOOKUP(Q58,'[2]Reporte de Formatos'!$M$8:$V$468,10,0)</f>
        <v>CUAUHTEMOC NORTE</v>
      </c>
      <c r="X58" s="3">
        <f>VLOOKUP(Q58,'[2]Reporte de Formatos'!$M$8:$W$468,11,0)</f>
        <v>0</v>
      </c>
      <c r="Y58" s="3" t="str">
        <f>VLOOKUP(Q58,'[2]Reporte de Formatos'!$M$8:$X$468,12,0)</f>
        <v>CHILPANCINGO</v>
      </c>
      <c r="Z58" s="3">
        <f>VLOOKUP(Q58,'[2]Reporte de Formatos'!$M$8:$Y$468,13,0)</f>
        <v>29</v>
      </c>
      <c r="AA58" s="3" t="str">
        <f>VLOOKUP(Q58,'[2]Reporte de Formatos'!$M$8:$Z$468,14,0)</f>
        <v>CHILPANCINGO DE LOS BRAVO</v>
      </c>
      <c r="AB58" s="3">
        <f>VLOOKUP(Q58,'[2]Reporte de Formatos'!$M$8:$AA$468,15,0)</f>
        <v>12</v>
      </c>
      <c r="AC58" s="3" t="s">
        <v>227</v>
      </c>
      <c r="AD58" s="3">
        <f>VLOOKUP(Q58,'[2]Reporte de Formatos'!$M$8:$AC$468,17,0)</f>
        <v>39030</v>
      </c>
      <c r="AE58" s="6" t="s">
        <v>305</v>
      </c>
      <c r="AF58" s="6" t="s">
        <v>305</v>
      </c>
      <c r="AG58" s="6" t="s">
        <v>305</v>
      </c>
      <c r="AH58" s="6" t="s">
        <v>305</v>
      </c>
      <c r="AI58" s="6" t="s">
        <v>685</v>
      </c>
      <c r="AJ58" s="6" t="s">
        <v>307</v>
      </c>
      <c r="AK58" s="3" t="s">
        <v>693</v>
      </c>
      <c r="AL58" s="4">
        <v>45117</v>
      </c>
      <c r="AM58" s="4">
        <v>45117</v>
      </c>
      <c r="AN58" s="4">
        <v>45159</v>
      </c>
      <c r="AO58" s="14">
        <v>134000</v>
      </c>
      <c r="AP58" s="14">
        <v>155440</v>
      </c>
      <c r="AQ58" s="14">
        <v>134000</v>
      </c>
      <c r="AR58" s="3">
        <v>155440</v>
      </c>
      <c r="AS58" s="3" t="s">
        <v>308</v>
      </c>
      <c r="AT58" s="6" t="s">
        <v>305</v>
      </c>
      <c r="AU58" s="3" t="s">
        <v>309</v>
      </c>
      <c r="AV58" s="6" t="s">
        <v>695</v>
      </c>
      <c r="AW58" s="3">
        <v>0</v>
      </c>
      <c r="AX58" s="4">
        <v>45117</v>
      </c>
      <c r="AY58" s="4">
        <v>45159</v>
      </c>
      <c r="AZ58" s="7" t="s">
        <v>699</v>
      </c>
      <c r="BA58" s="10" t="s">
        <v>311</v>
      </c>
      <c r="BB58" s="18" t="s">
        <v>354</v>
      </c>
      <c r="BC58" s="3" t="s">
        <v>355</v>
      </c>
      <c r="BD58" s="3">
        <v>1</v>
      </c>
      <c r="BE58" s="3" t="s">
        <v>259</v>
      </c>
      <c r="BF58" s="3">
        <v>2</v>
      </c>
      <c r="BG58" s="10" t="s">
        <v>311</v>
      </c>
      <c r="BH58" s="10" t="s">
        <v>311</v>
      </c>
      <c r="BI58" s="10" t="s">
        <v>311</v>
      </c>
      <c r="BJ58" s="10" t="s">
        <v>311</v>
      </c>
      <c r="BK58" s="10" t="s">
        <v>311</v>
      </c>
      <c r="BL58" s="3" t="s">
        <v>314</v>
      </c>
      <c r="BM58" s="4">
        <v>45108</v>
      </c>
      <c r="BN58" s="4">
        <v>45108</v>
      </c>
      <c r="BO58" s="3" t="s">
        <v>687</v>
      </c>
    </row>
    <row r="59" spans="1:67" ht="57.75" x14ac:dyDescent="0.25">
      <c r="A59" s="3">
        <v>2023</v>
      </c>
      <c r="B59" s="4">
        <v>45108</v>
      </c>
      <c r="C59" s="4">
        <v>45199</v>
      </c>
      <c r="D59" s="3" t="s">
        <v>151</v>
      </c>
      <c r="E59" s="3" t="s">
        <v>155</v>
      </c>
      <c r="F59" s="3" t="s">
        <v>158</v>
      </c>
      <c r="G59" s="3" t="s">
        <v>700</v>
      </c>
      <c r="H59" s="6" t="s">
        <v>294</v>
      </c>
      <c r="I59" s="7" t="s">
        <v>701</v>
      </c>
      <c r="J59" s="6" t="s">
        <v>462</v>
      </c>
      <c r="K59" s="3">
        <v>134</v>
      </c>
      <c r="L59" s="3" t="s">
        <v>702</v>
      </c>
      <c r="M59" s="3" t="s">
        <v>703</v>
      </c>
      <c r="N59" s="3" t="s">
        <v>704</v>
      </c>
      <c r="O59" s="6"/>
      <c r="P59" s="18" t="s">
        <v>161</v>
      </c>
      <c r="Q59" s="3" t="s">
        <v>705</v>
      </c>
      <c r="R59" s="3" t="str">
        <f>VLOOKUP(Q59,'[2]Reporte de Formatos'!$M$8:$Q$468,5,0)</f>
        <v>Calle</v>
      </c>
      <c r="S59" s="3" t="s">
        <v>1140</v>
      </c>
      <c r="T59" s="3" t="str">
        <f>VLOOKUP(Q59,'[2]Reporte de Formatos'!$M$8:$S$468,7,0)</f>
        <v>LOTE 34</v>
      </c>
      <c r="U59" s="3">
        <f>VLOOKUP(Q59,'[2]Reporte de Formatos'!$M$8:$T$468,8,0)</f>
        <v>0</v>
      </c>
      <c r="V59" s="3" t="str">
        <f>VLOOKUP(Q59,'[2]Reporte de Formatos'!$M$8:$U$468,9,0)</f>
        <v>Colonia</v>
      </c>
      <c r="W59" s="3" t="str">
        <f>VLOOKUP(Q59,'[2]Reporte de Formatos'!$M$8:$V$468,10,0)</f>
        <v>TLATEL II</v>
      </c>
      <c r="X59" s="3">
        <f>VLOOKUP(Q59,'[2]Reporte de Formatos'!$M$8:$W$468,11,0)</f>
        <v>35</v>
      </c>
      <c r="Y59" s="3" t="str">
        <f>VLOOKUP(Q59,'[2]Reporte de Formatos'!$M$8:$X$468,12,0)</f>
        <v>IGUALA DE LA INDEPENDENCIA</v>
      </c>
      <c r="Z59" s="3">
        <f>VLOOKUP(Q59,'[2]Reporte de Formatos'!$M$8:$Y$468,13,0)</f>
        <v>35</v>
      </c>
      <c r="AA59" s="3" t="str">
        <f>VLOOKUP(Q59,'[2]Reporte de Formatos'!$M$8:$Z$468,14,0)</f>
        <v>IGUALA DE LA INDEPENDENCIA</v>
      </c>
      <c r="AB59" s="3">
        <f>VLOOKUP(Q59,'[2]Reporte de Formatos'!$M$8:$AA$468,15,0)</f>
        <v>12</v>
      </c>
      <c r="AC59" s="3" t="s">
        <v>227</v>
      </c>
      <c r="AD59" s="3">
        <f>VLOOKUP(Q59,'[2]Reporte de Formatos'!$M$8:$AC$468,17,0)</f>
        <v>40054</v>
      </c>
      <c r="AE59" s="6" t="s">
        <v>305</v>
      </c>
      <c r="AF59" s="6" t="s">
        <v>305</v>
      </c>
      <c r="AG59" s="6" t="s">
        <v>305</v>
      </c>
      <c r="AH59" s="6" t="s">
        <v>305</v>
      </c>
      <c r="AI59" s="6" t="s">
        <v>706</v>
      </c>
      <c r="AJ59" s="6" t="s">
        <v>307</v>
      </c>
      <c r="AK59" s="3" t="s">
        <v>700</v>
      </c>
      <c r="AL59" s="4">
        <v>45131</v>
      </c>
      <c r="AM59" s="4">
        <v>45131</v>
      </c>
      <c r="AN59" s="4">
        <v>45173</v>
      </c>
      <c r="AO59" s="14">
        <v>26250</v>
      </c>
      <c r="AP59" s="14">
        <v>30450</v>
      </c>
      <c r="AQ59" s="14">
        <v>26250</v>
      </c>
      <c r="AR59" s="3">
        <v>30450</v>
      </c>
      <c r="AS59" s="3" t="s">
        <v>308</v>
      </c>
      <c r="AT59" s="6" t="s">
        <v>305</v>
      </c>
      <c r="AU59" s="3" t="s">
        <v>309</v>
      </c>
      <c r="AV59" s="6" t="s">
        <v>707</v>
      </c>
      <c r="AW59" s="3">
        <v>0</v>
      </c>
      <c r="AX59" s="4">
        <v>45131</v>
      </c>
      <c r="AY59" s="4">
        <v>45173</v>
      </c>
      <c r="AZ59" s="7" t="s">
        <v>708</v>
      </c>
      <c r="BA59" s="10" t="s">
        <v>311</v>
      </c>
      <c r="BB59" s="18" t="s">
        <v>312</v>
      </c>
      <c r="BC59" s="3" t="s">
        <v>313</v>
      </c>
      <c r="BD59" s="3">
        <v>1</v>
      </c>
      <c r="BE59" s="3" t="s">
        <v>259</v>
      </c>
      <c r="BF59" s="3">
        <v>2</v>
      </c>
      <c r="BG59" s="10" t="s">
        <v>311</v>
      </c>
      <c r="BH59" s="10" t="s">
        <v>311</v>
      </c>
      <c r="BI59" s="10" t="s">
        <v>311</v>
      </c>
      <c r="BJ59" s="10" t="s">
        <v>311</v>
      </c>
      <c r="BK59" s="10" t="s">
        <v>311</v>
      </c>
      <c r="BL59" s="3" t="s">
        <v>314</v>
      </c>
      <c r="BM59" s="4">
        <v>45108</v>
      </c>
      <c r="BN59" s="4">
        <v>45108</v>
      </c>
      <c r="BO59" s="3" t="s">
        <v>687</v>
      </c>
    </row>
    <row r="60" spans="1:67" ht="100.5" x14ac:dyDescent="0.25">
      <c r="A60" s="3">
        <v>2023</v>
      </c>
      <c r="B60" s="4">
        <v>45108</v>
      </c>
      <c r="C60" s="4">
        <v>45199</v>
      </c>
      <c r="D60" s="3" t="s">
        <v>151</v>
      </c>
      <c r="E60" s="3" t="s">
        <v>155</v>
      </c>
      <c r="F60" s="3" t="s">
        <v>158</v>
      </c>
      <c r="G60" s="3" t="s">
        <v>709</v>
      </c>
      <c r="H60" s="6" t="s">
        <v>294</v>
      </c>
      <c r="I60" s="7" t="s">
        <v>710</v>
      </c>
      <c r="J60" s="6" t="s">
        <v>711</v>
      </c>
      <c r="K60" s="3">
        <v>137</v>
      </c>
      <c r="L60" s="3"/>
      <c r="M60" s="3"/>
      <c r="N60" s="3"/>
      <c r="O60" s="6" t="s">
        <v>712</v>
      </c>
      <c r="P60" s="18" t="s">
        <v>160</v>
      </c>
      <c r="Q60" s="3" t="s">
        <v>713</v>
      </c>
      <c r="R60" s="3" t="str">
        <f>VLOOKUP(Q60,'[2]Reporte de Formatos'!$M$8:$Q$468,5,0)</f>
        <v>Avenida</v>
      </c>
      <c r="S60" s="3" t="s">
        <v>348</v>
      </c>
      <c r="T60" s="3">
        <f>VLOOKUP(Q60,'[2]Reporte de Formatos'!$M$8:$S$468,7,0)</f>
        <v>1748</v>
      </c>
      <c r="U60" s="3">
        <f>VLOOKUP(Q60,'[2]Reporte de Formatos'!$M$8:$T$468,8,0)</f>
        <v>402</v>
      </c>
      <c r="V60" s="3" t="str">
        <f>VLOOKUP(Q60,'[2]Reporte de Formatos'!$M$8:$U$468,9,0)</f>
        <v>Colonia</v>
      </c>
      <c r="W60" s="3" t="str">
        <f>VLOOKUP(Q60,'[2]Reporte de Formatos'!$M$8:$V$468,10,0)</f>
        <v>FLORIDA</v>
      </c>
      <c r="X60" s="3">
        <f>VLOOKUP(Q60,'[2]Reporte de Formatos'!$M$8:$W$468,11,0)</f>
        <v>9</v>
      </c>
      <c r="Y60" s="3" t="str">
        <f>VLOOKUP(Q60,'[2]Reporte de Formatos'!$M$8:$X$468,12,0)</f>
        <v>CIUDAD DE MEXICO</v>
      </c>
      <c r="Z60" s="3">
        <f>VLOOKUP(Q60,'[2]Reporte de Formatos'!$M$8:$Y$468,13,0)</f>
        <v>10</v>
      </c>
      <c r="AA60" s="3" t="str">
        <f>VLOOKUP(Q60,'[2]Reporte de Formatos'!$M$8:$Z$468,14,0)</f>
        <v>ALVARO OBREGON</v>
      </c>
      <c r="AB60" s="3">
        <f>VLOOKUP(Q60,'[2]Reporte de Formatos'!$M$8:$AA$468,15,0)</f>
        <v>9</v>
      </c>
      <c r="AC60" s="3" t="s">
        <v>227</v>
      </c>
      <c r="AD60" s="3">
        <f>VLOOKUP(Q60,'[2]Reporte de Formatos'!$M$8:$AC$468,17,0)</f>
        <v>1030</v>
      </c>
      <c r="AE60" s="6" t="s">
        <v>305</v>
      </c>
      <c r="AF60" s="6" t="s">
        <v>305</v>
      </c>
      <c r="AG60" s="6" t="s">
        <v>305</v>
      </c>
      <c r="AH60" s="6" t="s">
        <v>305</v>
      </c>
      <c r="AI60" s="6" t="s">
        <v>714</v>
      </c>
      <c r="AJ60" s="6" t="s">
        <v>307</v>
      </c>
      <c r="AK60" s="3" t="s">
        <v>709</v>
      </c>
      <c r="AL60" s="4">
        <v>45132</v>
      </c>
      <c r="AM60" s="4">
        <v>45132</v>
      </c>
      <c r="AN60" s="4">
        <v>45174</v>
      </c>
      <c r="AO60" s="14">
        <v>5081626.4800000004</v>
      </c>
      <c r="AP60" s="3">
        <v>5894686.7199999997</v>
      </c>
      <c r="AQ60" s="14">
        <v>5081626.4800000004</v>
      </c>
      <c r="AR60" s="3">
        <v>5894686.7199999997</v>
      </c>
      <c r="AS60" s="3" t="s">
        <v>308</v>
      </c>
      <c r="AT60" s="6" t="s">
        <v>305</v>
      </c>
      <c r="AU60" s="3" t="s">
        <v>309</v>
      </c>
      <c r="AV60" s="6" t="s">
        <v>711</v>
      </c>
      <c r="AW60" s="3">
        <v>1016325.3</v>
      </c>
      <c r="AX60" s="4">
        <v>45132</v>
      </c>
      <c r="AY60" s="4">
        <v>45174</v>
      </c>
      <c r="AZ60" s="7" t="s">
        <v>715</v>
      </c>
      <c r="BA60" s="10" t="s">
        <v>311</v>
      </c>
      <c r="BB60" s="18" t="s">
        <v>354</v>
      </c>
      <c r="BC60" s="6" t="s">
        <v>716</v>
      </c>
      <c r="BD60" s="3">
        <v>1</v>
      </c>
      <c r="BE60" s="3" t="s">
        <v>259</v>
      </c>
      <c r="BF60" s="3">
        <v>2</v>
      </c>
      <c r="BG60" s="10" t="s">
        <v>311</v>
      </c>
      <c r="BH60" s="10" t="s">
        <v>311</v>
      </c>
      <c r="BI60" s="10" t="s">
        <v>311</v>
      </c>
      <c r="BJ60" s="10" t="s">
        <v>311</v>
      </c>
      <c r="BK60" s="10" t="s">
        <v>311</v>
      </c>
      <c r="BL60" s="3" t="s">
        <v>314</v>
      </c>
      <c r="BM60" s="4">
        <v>45108</v>
      </c>
      <c r="BN60" s="4">
        <v>45108</v>
      </c>
      <c r="BO60" s="3" t="s">
        <v>687</v>
      </c>
    </row>
    <row r="61" spans="1:67" ht="100.5" x14ac:dyDescent="0.25">
      <c r="A61" s="3">
        <v>2023</v>
      </c>
      <c r="B61" s="4">
        <v>45108</v>
      </c>
      <c r="C61" s="4">
        <v>45199</v>
      </c>
      <c r="D61" s="3" t="s">
        <v>151</v>
      </c>
      <c r="E61" s="3" t="s">
        <v>155</v>
      </c>
      <c r="F61" s="3" t="s">
        <v>158</v>
      </c>
      <c r="G61" s="3" t="s">
        <v>717</v>
      </c>
      <c r="H61" s="6" t="s">
        <v>294</v>
      </c>
      <c r="I61" s="7" t="s">
        <v>718</v>
      </c>
      <c r="J61" s="6" t="s">
        <v>719</v>
      </c>
      <c r="K61" s="3">
        <v>139</v>
      </c>
      <c r="L61" s="3"/>
      <c r="M61" s="3"/>
      <c r="N61" s="3"/>
      <c r="O61" s="6" t="s">
        <v>712</v>
      </c>
      <c r="P61" s="18" t="s">
        <v>160</v>
      </c>
      <c r="Q61" s="3" t="s">
        <v>713</v>
      </c>
      <c r="R61" s="3" t="str">
        <f>VLOOKUP(Q61,'[2]Reporte de Formatos'!$M$8:$Q$468,5,0)</f>
        <v>Avenida</v>
      </c>
      <c r="S61" s="3" t="s">
        <v>348</v>
      </c>
      <c r="T61" s="3">
        <f>VLOOKUP(Q61,'[2]Reporte de Formatos'!$M$8:$S$468,7,0)</f>
        <v>1748</v>
      </c>
      <c r="U61" s="3">
        <f>VLOOKUP(Q61,'[2]Reporte de Formatos'!$M$8:$T$468,8,0)</f>
        <v>402</v>
      </c>
      <c r="V61" s="3" t="str">
        <f>VLOOKUP(Q61,'[2]Reporte de Formatos'!$M$8:$U$468,9,0)</f>
        <v>Colonia</v>
      </c>
      <c r="W61" s="3" t="str">
        <f>VLOOKUP(Q61,'[2]Reporte de Formatos'!$M$8:$V$468,10,0)</f>
        <v>FLORIDA</v>
      </c>
      <c r="X61" s="3">
        <f>VLOOKUP(Q61,'[2]Reporte de Formatos'!$M$8:$W$468,11,0)</f>
        <v>9</v>
      </c>
      <c r="Y61" s="3" t="str">
        <f>VLOOKUP(Q61,'[2]Reporte de Formatos'!$M$8:$X$468,12,0)</f>
        <v>CIUDAD DE MEXICO</v>
      </c>
      <c r="Z61" s="3">
        <f>VLOOKUP(Q61,'[2]Reporte de Formatos'!$M$8:$Y$468,13,0)</f>
        <v>10</v>
      </c>
      <c r="AA61" s="3" t="str">
        <f>VLOOKUP(Q61,'[2]Reporte de Formatos'!$M$8:$Z$468,14,0)</f>
        <v>ALVARO OBREGON</v>
      </c>
      <c r="AB61" s="3">
        <f>VLOOKUP(Q61,'[2]Reporte de Formatos'!$M$8:$AA$468,15,0)</f>
        <v>9</v>
      </c>
      <c r="AC61" s="3" t="s">
        <v>227</v>
      </c>
      <c r="AD61" s="3">
        <f>VLOOKUP(Q61,'[2]Reporte de Formatos'!$M$8:$AC$468,17,0)</f>
        <v>1030</v>
      </c>
      <c r="AE61" s="6" t="s">
        <v>305</v>
      </c>
      <c r="AF61" s="6" t="s">
        <v>305</v>
      </c>
      <c r="AG61" s="6" t="s">
        <v>305</v>
      </c>
      <c r="AH61" s="6" t="s">
        <v>305</v>
      </c>
      <c r="AI61" s="6" t="s">
        <v>714</v>
      </c>
      <c r="AJ61" s="6" t="s">
        <v>307</v>
      </c>
      <c r="AK61" s="3" t="s">
        <v>717</v>
      </c>
      <c r="AL61" s="4">
        <v>45132</v>
      </c>
      <c r="AM61" s="4">
        <v>45132</v>
      </c>
      <c r="AN61" s="4">
        <v>45174</v>
      </c>
      <c r="AO61" s="14">
        <v>7849336.5</v>
      </c>
      <c r="AP61" s="14">
        <v>9105230.3399999999</v>
      </c>
      <c r="AQ61" s="14">
        <v>7849336.5</v>
      </c>
      <c r="AR61" s="14">
        <v>9105230.3399999999</v>
      </c>
      <c r="AS61" s="3" t="s">
        <v>308</v>
      </c>
      <c r="AT61" s="6" t="s">
        <v>305</v>
      </c>
      <c r="AU61" s="3" t="s">
        <v>309</v>
      </c>
      <c r="AV61" s="6" t="s">
        <v>719</v>
      </c>
      <c r="AW61" s="3">
        <v>1569867.3</v>
      </c>
      <c r="AX61" s="4">
        <v>45132</v>
      </c>
      <c r="AY61" s="4">
        <v>45174</v>
      </c>
      <c r="AZ61" s="7" t="s">
        <v>720</v>
      </c>
      <c r="BA61" s="10" t="s">
        <v>311</v>
      </c>
      <c r="BB61" s="18" t="s">
        <v>354</v>
      </c>
      <c r="BC61" s="6" t="s">
        <v>716</v>
      </c>
      <c r="BD61" s="3">
        <v>1</v>
      </c>
      <c r="BE61" s="3" t="s">
        <v>259</v>
      </c>
      <c r="BF61" s="3">
        <v>2</v>
      </c>
      <c r="BG61" s="10" t="s">
        <v>311</v>
      </c>
      <c r="BH61" s="10" t="s">
        <v>311</v>
      </c>
      <c r="BI61" s="10" t="s">
        <v>311</v>
      </c>
      <c r="BJ61" s="10" t="s">
        <v>311</v>
      </c>
      <c r="BK61" s="10" t="s">
        <v>311</v>
      </c>
      <c r="BL61" s="3" t="s">
        <v>314</v>
      </c>
      <c r="BM61" s="4">
        <v>45108</v>
      </c>
      <c r="BN61" s="4">
        <v>45108</v>
      </c>
      <c r="BO61" s="3" t="s">
        <v>687</v>
      </c>
    </row>
    <row r="62" spans="1:67" ht="114.75" x14ac:dyDescent="0.25">
      <c r="A62" s="3">
        <v>2023</v>
      </c>
      <c r="B62" s="4">
        <v>45108</v>
      </c>
      <c r="C62" s="4">
        <v>45199</v>
      </c>
      <c r="D62" s="3" t="s">
        <v>151</v>
      </c>
      <c r="E62" s="3" t="s">
        <v>157</v>
      </c>
      <c r="F62" s="3" t="s">
        <v>158</v>
      </c>
      <c r="G62" s="3" t="s">
        <v>721</v>
      </c>
      <c r="H62" s="6" t="s">
        <v>294</v>
      </c>
      <c r="I62" s="7" t="s">
        <v>722</v>
      </c>
      <c r="J62" s="6" t="s">
        <v>681</v>
      </c>
      <c r="K62" s="3">
        <v>153</v>
      </c>
      <c r="L62" s="3" t="s">
        <v>723</v>
      </c>
      <c r="M62" s="3" t="s">
        <v>724</v>
      </c>
      <c r="N62" s="3" t="s">
        <v>628</v>
      </c>
      <c r="O62" s="6"/>
      <c r="P62" s="18" t="s">
        <v>160</v>
      </c>
      <c r="Q62" s="3" t="s">
        <v>725</v>
      </c>
      <c r="R62" s="3" t="str">
        <f>VLOOKUP(Q62,'[2]Reporte de Formatos'!$M$8:$Q$468,5,0)</f>
        <v>Avenida</v>
      </c>
      <c r="S62" s="3" t="s">
        <v>1141</v>
      </c>
      <c r="T62" s="3">
        <f>VLOOKUP(Q62,'[2]Reporte de Formatos'!$M$8:$S$468,7,0)</f>
        <v>48</v>
      </c>
      <c r="U62" s="3">
        <f>VLOOKUP(Q62,'[2]Reporte de Formatos'!$M$8:$T$468,8,0)</f>
        <v>0</v>
      </c>
      <c r="V62" s="3" t="str">
        <f>VLOOKUP(Q62,'[2]Reporte de Formatos'!$M$8:$U$468,9,0)</f>
        <v>Ciudad</v>
      </c>
      <c r="W62" s="3" t="str">
        <f>VLOOKUP(Q62,'[2]Reporte de Formatos'!$M$8:$V$468,10,0)</f>
        <v>CENTRO</v>
      </c>
      <c r="X62" s="3">
        <f>VLOOKUP(Q62,'[2]Reporte de Formatos'!$M$8:$W$468,11,0)</f>
        <v>0</v>
      </c>
      <c r="Y62" s="3" t="str">
        <f>VLOOKUP(Q62,'[2]Reporte de Formatos'!$M$8:$X$468,12,0)</f>
        <v>CHILPANCINGO DE LOS BRAVO</v>
      </c>
      <c r="Z62" s="3">
        <f>VLOOKUP(Q62,'[2]Reporte de Formatos'!$M$8:$Y$468,13,0)</f>
        <v>0</v>
      </c>
      <c r="AA62" s="3" t="str">
        <f>VLOOKUP(Q62,'[2]Reporte de Formatos'!$M$8:$Z$468,14,0)</f>
        <v>CHILPANCINGO DE LOS BRAVO</v>
      </c>
      <c r="AB62" s="3">
        <f>VLOOKUP(Q62,'[2]Reporte de Formatos'!$M$8:$AA$468,15,0)</f>
        <v>12</v>
      </c>
      <c r="AC62" s="3" t="s">
        <v>227</v>
      </c>
      <c r="AD62" s="3">
        <f>VLOOKUP(Q62,'[2]Reporte de Formatos'!$M$8:$AC$468,17,0)</f>
        <v>39000</v>
      </c>
      <c r="AE62" s="6" t="s">
        <v>305</v>
      </c>
      <c r="AF62" s="6" t="s">
        <v>305</v>
      </c>
      <c r="AG62" s="6" t="s">
        <v>305</v>
      </c>
      <c r="AH62" s="6" t="s">
        <v>305</v>
      </c>
      <c r="AI62" s="6" t="s">
        <v>691</v>
      </c>
      <c r="AJ62" s="6" t="s">
        <v>307</v>
      </c>
      <c r="AK62" s="3" t="s">
        <v>721</v>
      </c>
      <c r="AL62" s="4">
        <v>45138</v>
      </c>
      <c r="AM62" s="4">
        <v>45138</v>
      </c>
      <c r="AN62" s="4">
        <v>45180</v>
      </c>
      <c r="AO62" s="14">
        <v>135000</v>
      </c>
      <c r="AP62" s="14">
        <v>154912.5</v>
      </c>
      <c r="AQ62" s="14">
        <v>135000</v>
      </c>
      <c r="AR62" s="14">
        <v>154912.5</v>
      </c>
      <c r="AS62" s="3" t="s">
        <v>308</v>
      </c>
      <c r="AT62" s="6" t="s">
        <v>305</v>
      </c>
      <c r="AU62" s="3" t="s">
        <v>309</v>
      </c>
      <c r="AV62" s="6" t="s">
        <v>681</v>
      </c>
      <c r="AW62" s="3">
        <v>0</v>
      </c>
      <c r="AX62" s="4">
        <v>45138</v>
      </c>
      <c r="AY62" s="4">
        <v>45180</v>
      </c>
      <c r="AZ62" s="7" t="s">
        <v>726</v>
      </c>
      <c r="BA62" s="10" t="s">
        <v>311</v>
      </c>
      <c r="BB62" s="18" t="s">
        <v>354</v>
      </c>
      <c r="BC62" s="3" t="s">
        <v>355</v>
      </c>
      <c r="BD62" s="3">
        <v>1</v>
      </c>
      <c r="BE62" s="3" t="s">
        <v>259</v>
      </c>
      <c r="BF62" s="3">
        <v>2</v>
      </c>
      <c r="BG62" s="10" t="s">
        <v>311</v>
      </c>
      <c r="BH62" s="10" t="s">
        <v>311</v>
      </c>
      <c r="BI62" s="10" t="s">
        <v>311</v>
      </c>
      <c r="BJ62" s="10" t="s">
        <v>311</v>
      </c>
      <c r="BK62" s="10" t="s">
        <v>311</v>
      </c>
      <c r="BL62" s="3" t="s">
        <v>314</v>
      </c>
      <c r="BM62" s="4">
        <v>45108</v>
      </c>
      <c r="BN62" s="4">
        <v>45108</v>
      </c>
      <c r="BO62" s="3" t="s">
        <v>687</v>
      </c>
    </row>
    <row r="63" spans="1:67" ht="101.25" thickBot="1" x14ac:dyDescent="0.3">
      <c r="A63" s="3">
        <v>2023</v>
      </c>
      <c r="B63" s="4">
        <v>45108</v>
      </c>
      <c r="C63" s="4">
        <v>45199</v>
      </c>
      <c r="D63" s="3" t="s">
        <v>151</v>
      </c>
      <c r="E63" s="3" t="s">
        <v>157</v>
      </c>
      <c r="F63" s="3" t="s">
        <v>158</v>
      </c>
      <c r="G63" s="3" t="s">
        <v>727</v>
      </c>
      <c r="H63" s="6" t="s">
        <v>294</v>
      </c>
      <c r="I63" s="7" t="s">
        <v>728</v>
      </c>
      <c r="J63" s="6" t="s">
        <v>695</v>
      </c>
      <c r="K63" s="3">
        <v>205</v>
      </c>
      <c r="L63" s="3" t="s">
        <v>729</v>
      </c>
      <c r="M63" s="3" t="s">
        <v>360</v>
      </c>
      <c r="N63" s="3" t="s">
        <v>361</v>
      </c>
      <c r="O63" s="6"/>
      <c r="P63" s="18" t="s">
        <v>161</v>
      </c>
      <c r="Q63" s="3" t="s">
        <v>362</v>
      </c>
      <c r="R63" s="3" t="str">
        <f>VLOOKUP(Q63,'[2]Reporte de Formatos'!$M$8:$Q$468,5,0)</f>
        <v>Calle</v>
      </c>
      <c r="S63" s="3" t="s">
        <v>363</v>
      </c>
      <c r="T63" s="3">
        <f>VLOOKUP(Q63,'[2]Reporte de Formatos'!$M$8:$S$468,7,0)</f>
        <v>38</v>
      </c>
      <c r="U63" s="3">
        <f>VLOOKUP(Q63,'[2]Reporte de Formatos'!$M$8:$T$468,8,0)</f>
        <v>0</v>
      </c>
      <c r="V63" s="3" t="str">
        <f>VLOOKUP(Q63,'[2]Reporte de Formatos'!$M$8:$U$468,9,0)</f>
        <v>Colonia</v>
      </c>
      <c r="W63" s="3" t="str">
        <f>VLOOKUP(Q63,'[2]Reporte de Formatos'!$M$8:$V$468,10,0)</f>
        <v>SAN MATEO</v>
      </c>
      <c r="X63" s="3">
        <f>VLOOKUP(Q63,'[2]Reporte de Formatos'!$M$8:$W$468,11,0)</f>
        <v>29</v>
      </c>
      <c r="Y63" s="3" t="str">
        <f>VLOOKUP(Q63,'[2]Reporte de Formatos'!$M$8:$X$468,12,0)</f>
        <v>CHILPANCINGO DE LOS BRAVO</v>
      </c>
      <c r="Z63" s="3">
        <f>VLOOKUP(Q63,'[2]Reporte de Formatos'!$M$8:$Y$468,13,0)</f>
        <v>29</v>
      </c>
      <c r="AA63" s="3" t="str">
        <f>VLOOKUP(Q63,'[2]Reporte de Formatos'!$M$8:$Z$468,14,0)</f>
        <v>CHILPANCINGO DE LOS BRAVO</v>
      </c>
      <c r="AB63" s="3">
        <f>VLOOKUP(Q63,'[2]Reporte de Formatos'!$M$8:$AA$468,15,0)</f>
        <v>12</v>
      </c>
      <c r="AC63" s="3" t="s">
        <v>227</v>
      </c>
      <c r="AD63" s="3">
        <f>VLOOKUP(Q63,'[2]Reporte de Formatos'!$M$8:$AC$468,17,0)</f>
        <v>39022</v>
      </c>
      <c r="AE63" s="6" t="s">
        <v>305</v>
      </c>
      <c r="AF63" s="6" t="s">
        <v>305</v>
      </c>
      <c r="AG63" s="6" t="s">
        <v>305</v>
      </c>
      <c r="AH63" s="6" t="s">
        <v>305</v>
      </c>
      <c r="AI63" s="6" t="s">
        <v>730</v>
      </c>
      <c r="AJ63" s="6" t="s">
        <v>307</v>
      </c>
      <c r="AK63" s="3" t="s">
        <v>727</v>
      </c>
      <c r="AL63" s="4">
        <v>45168</v>
      </c>
      <c r="AM63" s="4">
        <v>45168</v>
      </c>
      <c r="AN63" s="4">
        <v>45195</v>
      </c>
      <c r="AO63" s="14">
        <v>420000</v>
      </c>
      <c r="AP63" s="14">
        <v>487200</v>
      </c>
      <c r="AQ63" s="14">
        <v>420000</v>
      </c>
      <c r="AR63" s="3">
        <v>487200</v>
      </c>
      <c r="AS63" s="3" t="s">
        <v>308</v>
      </c>
      <c r="AT63" s="6" t="s">
        <v>305</v>
      </c>
      <c r="AU63" s="3" t="s">
        <v>309</v>
      </c>
      <c r="AV63" s="6" t="s">
        <v>695</v>
      </c>
      <c r="AW63" s="3">
        <v>0</v>
      </c>
      <c r="AX63" s="4">
        <v>45168</v>
      </c>
      <c r="AY63" s="4">
        <v>45195</v>
      </c>
      <c r="AZ63" s="7" t="s">
        <v>731</v>
      </c>
      <c r="BA63" s="10" t="s">
        <v>311</v>
      </c>
      <c r="BB63" s="18" t="s">
        <v>354</v>
      </c>
      <c r="BC63" s="3" t="s">
        <v>355</v>
      </c>
      <c r="BD63" s="3">
        <v>1</v>
      </c>
      <c r="BE63" s="3" t="s">
        <v>259</v>
      </c>
      <c r="BF63" s="3">
        <v>2</v>
      </c>
      <c r="BG63" s="10" t="s">
        <v>311</v>
      </c>
      <c r="BH63" s="10" t="s">
        <v>311</v>
      </c>
      <c r="BI63" s="10" t="s">
        <v>311</v>
      </c>
      <c r="BJ63" s="10" t="s">
        <v>311</v>
      </c>
      <c r="BK63" s="10" t="s">
        <v>311</v>
      </c>
      <c r="BL63" s="3" t="s">
        <v>314</v>
      </c>
      <c r="BM63" s="4">
        <v>45108</v>
      </c>
      <c r="BN63" s="4">
        <v>45108</v>
      </c>
      <c r="BO63" s="3" t="s">
        <v>687</v>
      </c>
    </row>
    <row r="64" spans="1:67" ht="101.25" thickBot="1" x14ac:dyDescent="0.3">
      <c r="A64" s="3">
        <v>2023</v>
      </c>
      <c r="B64" s="4">
        <v>45108</v>
      </c>
      <c r="C64" s="4">
        <v>45199</v>
      </c>
      <c r="D64" s="3" t="s">
        <v>151</v>
      </c>
      <c r="E64" s="3" t="s">
        <v>155</v>
      </c>
      <c r="F64" s="3" t="s">
        <v>158</v>
      </c>
      <c r="G64" s="3" t="s">
        <v>732</v>
      </c>
      <c r="H64" s="6" t="s">
        <v>294</v>
      </c>
      <c r="I64" s="7" t="s">
        <v>733</v>
      </c>
      <c r="J64" s="6" t="s">
        <v>431</v>
      </c>
      <c r="K64" s="3">
        <v>208</v>
      </c>
      <c r="L64" s="3" t="s">
        <v>734</v>
      </c>
      <c r="M64" s="3" t="s">
        <v>735</v>
      </c>
      <c r="N64" s="3" t="s">
        <v>736</v>
      </c>
      <c r="O64" s="6"/>
      <c r="P64" s="18" t="s">
        <v>160</v>
      </c>
      <c r="Q64" s="3" t="s">
        <v>737</v>
      </c>
      <c r="R64" s="3" t="s">
        <v>168</v>
      </c>
      <c r="S64" s="21" t="s">
        <v>738</v>
      </c>
      <c r="T64" s="22" t="s">
        <v>739</v>
      </c>
      <c r="U64" s="3"/>
      <c r="V64" s="3" t="s">
        <v>193</v>
      </c>
      <c r="W64" s="3" t="s">
        <v>740</v>
      </c>
      <c r="X64" s="3">
        <v>29</v>
      </c>
      <c r="Y64" s="21" t="s">
        <v>304</v>
      </c>
      <c r="Z64" s="3">
        <v>29</v>
      </c>
      <c r="AA64" s="3" t="s">
        <v>304</v>
      </c>
      <c r="AB64" s="3">
        <v>12</v>
      </c>
      <c r="AC64" s="3" t="s">
        <v>227</v>
      </c>
      <c r="AD64" s="21">
        <v>39020</v>
      </c>
      <c r="AE64" s="6" t="s">
        <v>305</v>
      </c>
      <c r="AF64" s="6" t="s">
        <v>305</v>
      </c>
      <c r="AG64" s="6" t="s">
        <v>305</v>
      </c>
      <c r="AH64" s="6" t="s">
        <v>305</v>
      </c>
      <c r="AI64" s="6" t="s">
        <v>741</v>
      </c>
      <c r="AJ64" s="6" t="s">
        <v>307</v>
      </c>
      <c r="AK64" s="3" t="s">
        <v>732</v>
      </c>
      <c r="AL64" s="4">
        <v>45168</v>
      </c>
      <c r="AM64" s="4">
        <v>45168</v>
      </c>
      <c r="AN64" s="4">
        <v>45195</v>
      </c>
      <c r="AO64" s="14">
        <v>19000</v>
      </c>
      <c r="AP64" s="3">
        <v>22040</v>
      </c>
      <c r="AQ64" s="14">
        <v>19000</v>
      </c>
      <c r="AR64" s="3">
        <v>22040</v>
      </c>
      <c r="AS64" s="3" t="s">
        <v>308</v>
      </c>
      <c r="AT64" s="6" t="s">
        <v>305</v>
      </c>
      <c r="AU64" s="3" t="s">
        <v>309</v>
      </c>
      <c r="AV64" s="6" t="s">
        <v>431</v>
      </c>
      <c r="AW64" s="3">
        <v>0</v>
      </c>
      <c r="AX64" s="4">
        <v>45168</v>
      </c>
      <c r="AY64" s="4">
        <v>45195</v>
      </c>
      <c r="AZ64" s="7" t="s">
        <v>742</v>
      </c>
      <c r="BA64" s="10" t="s">
        <v>311</v>
      </c>
      <c r="BB64" s="18" t="s">
        <v>354</v>
      </c>
      <c r="BC64" s="3" t="s">
        <v>355</v>
      </c>
      <c r="BD64" s="3">
        <v>1</v>
      </c>
      <c r="BE64" s="3" t="s">
        <v>259</v>
      </c>
      <c r="BF64" s="3">
        <v>2</v>
      </c>
      <c r="BG64" s="10" t="s">
        <v>311</v>
      </c>
      <c r="BH64" s="10" t="s">
        <v>311</v>
      </c>
      <c r="BI64" s="10" t="s">
        <v>311</v>
      </c>
      <c r="BJ64" s="10" t="s">
        <v>311</v>
      </c>
      <c r="BK64" s="10" t="s">
        <v>311</v>
      </c>
      <c r="BL64" s="3" t="s">
        <v>314</v>
      </c>
      <c r="BM64" s="4">
        <v>45108</v>
      </c>
      <c r="BN64" s="4">
        <v>45108</v>
      </c>
      <c r="BO64" s="3" t="s">
        <v>687</v>
      </c>
    </row>
    <row r="65" spans="1:67" ht="100.5" x14ac:dyDescent="0.25">
      <c r="A65" s="3">
        <v>2023</v>
      </c>
      <c r="B65" s="4">
        <v>45108</v>
      </c>
      <c r="C65" s="4">
        <v>45199</v>
      </c>
      <c r="D65" s="3" t="s">
        <v>151</v>
      </c>
      <c r="E65" s="3" t="s">
        <v>157</v>
      </c>
      <c r="F65" s="3" t="s">
        <v>158</v>
      </c>
      <c r="G65" s="3" t="s">
        <v>743</v>
      </c>
      <c r="H65" s="6" t="s">
        <v>294</v>
      </c>
      <c r="I65" s="7" t="s">
        <v>744</v>
      </c>
      <c r="J65" s="6" t="s">
        <v>695</v>
      </c>
      <c r="K65" s="3">
        <v>209</v>
      </c>
      <c r="L65" s="3" t="s">
        <v>745</v>
      </c>
      <c r="M65" s="3" t="s">
        <v>653</v>
      </c>
      <c r="N65" s="3" t="s">
        <v>746</v>
      </c>
      <c r="O65" s="6"/>
      <c r="P65" s="18" t="s">
        <v>161</v>
      </c>
      <c r="Q65" s="3" t="s">
        <v>747</v>
      </c>
      <c r="R65" s="3" t="str">
        <f>VLOOKUP(Q65,'[2]Reporte de Formatos'!$M$8:$Q$468,5,0)</f>
        <v>Calle</v>
      </c>
      <c r="S65" s="3" t="s">
        <v>1142</v>
      </c>
      <c r="T65" s="3">
        <f>VLOOKUP(Q65,'[2]Reporte de Formatos'!$M$8:$S$468,7,0)</f>
        <v>33</v>
      </c>
      <c r="U65" s="3">
        <f>VLOOKUP(Q65,'[2]Reporte de Formatos'!$M$8:$T$468,8,0)</f>
        <v>0</v>
      </c>
      <c r="V65" s="3" t="str">
        <f>VLOOKUP(Q65,'[2]Reporte de Formatos'!$M$8:$U$468,9,0)</f>
        <v>Ciudad</v>
      </c>
      <c r="W65" s="3" t="str">
        <f>VLOOKUP(Q65,'[2]Reporte de Formatos'!$M$8:$V$468,10,0)</f>
        <v>SAN MATEO</v>
      </c>
      <c r="X65" s="3">
        <f>VLOOKUP(Q65,'[2]Reporte de Formatos'!$M$8:$W$468,11,0)</f>
        <v>29</v>
      </c>
      <c r="Y65" s="3" t="str">
        <f>VLOOKUP(Q65,'[2]Reporte de Formatos'!$M$8:$X$468,12,0)</f>
        <v>CHILPANCINGO DE LOS BRAVO</v>
      </c>
      <c r="Z65" s="3">
        <f>VLOOKUP(Q65,'[2]Reporte de Formatos'!$M$8:$Y$468,13,0)</f>
        <v>29</v>
      </c>
      <c r="AA65" s="3" t="str">
        <f>VLOOKUP(Q65,'[2]Reporte de Formatos'!$M$8:$Z$468,14,0)</f>
        <v>CHILPANCINGO DE LOS BRAVO</v>
      </c>
      <c r="AB65" s="3">
        <f>VLOOKUP(Q65,'[2]Reporte de Formatos'!$M$8:$AA$468,15,0)</f>
        <v>12</v>
      </c>
      <c r="AC65" s="3" t="s">
        <v>227</v>
      </c>
      <c r="AD65" s="3">
        <f>VLOOKUP(Q65,'[2]Reporte de Formatos'!$M$8:$AC$468,17,0)</f>
        <v>39022</v>
      </c>
      <c r="AE65" s="6" t="s">
        <v>305</v>
      </c>
      <c r="AF65" s="6" t="s">
        <v>305</v>
      </c>
      <c r="AG65" s="6" t="s">
        <v>305</v>
      </c>
      <c r="AH65" s="6" t="s">
        <v>305</v>
      </c>
      <c r="AI65" s="6" t="s">
        <v>730</v>
      </c>
      <c r="AJ65" s="6" t="s">
        <v>307</v>
      </c>
      <c r="AK65" s="3" t="s">
        <v>743</v>
      </c>
      <c r="AL65" s="4">
        <v>45168</v>
      </c>
      <c r="AM65" s="4">
        <v>45168</v>
      </c>
      <c r="AN65" s="4">
        <v>45210</v>
      </c>
      <c r="AO65" s="14">
        <v>160000</v>
      </c>
      <c r="AP65" s="3">
        <v>185600</v>
      </c>
      <c r="AQ65" s="14">
        <v>160000</v>
      </c>
      <c r="AR65" s="3">
        <v>185600</v>
      </c>
      <c r="AS65" s="3" t="s">
        <v>308</v>
      </c>
      <c r="AT65" s="6" t="s">
        <v>305</v>
      </c>
      <c r="AU65" s="3" t="s">
        <v>309</v>
      </c>
      <c r="AV65" s="6" t="s">
        <v>695</v>
      </c>
      <c r="AW65" s="3">
        <v>0</v>
      </c>
      <c r="AX65" s="4">
        <v>45168</v>
      </c>
      <c r="AY65" s="4">
        <v>45210</v>
      </c>
      <c r="AZ65" s="7" t="s">
        <v>748</v>
      </c>
      <c r="BA65" s="10" t="s">
        <v>311</v>
      </c>
      <c r="BB65" s="18" t="s">
        <v>354</v>
      </c>
      <c r="BC65" s="3" t="s">
        <v>355</v>
      </c>
      <c r="BD65" s="3">
        <v>1</v>
      </c>
      <c r="BE65" s="3" t="s">
        <v>259</v>
      </c>
      <c r="BF65" s="3">
        <v>2</v>
      </c>
      <c r="BG65" s="10" t="s">
        <v>311</v>
      </c>
      <c r="BH65" s="10" t="s">
        <v>311</v>
      </c>
      <c r="BI65" s="10" t="s">
        <v>311</v>
      </c>
      <c r="BJ65" s="10" t="s">
        <v>311</v>
      </c>
      <c r="BK65" s="10" t="s">
        <v>311</v>
      </c>
      <c r="BL65" s="3" t="s">
        <v>314</v>
      </c>
      <c r="BM65" s="4">
        <v>45108</v>
      </c>
      <c r="BN65" s="4">
        <v>45108</v>
      </c>
      <c r="BO65" s="3" t="s">
        <v>687</v>
      </c>
    </row>
    <row r="66" spans="1:67" ht="86.25" x14ac:dyDescent="0.25">
      <c r="A66" s="3">
        <v>2023</v>
      </c>
      <c r="B66" s="4">
        <v>45108</v>
      </c>
      <c r="C66" s="4">
        <v>45199</v>
      </c>
      <c r="D66" s="3" t="s">
        <v>151</v>
      </c>
      <c r="E66" s="3" t="s">
        <v>157</v>
      </c>
      <c r="F66" s="3" t="s">
        <v>158</v>
      </c>
      <c r="G66" s="3" t="s">
        <v>749</v>
      </c>
      <c r="H66" s="6" t="s">
        <v>294</v>
      </c>
      <c r="I66" s="7" t="s">
        <v>750</v>
      </c>
      <c r="J66" s="6" t="s">
        <v>690</v>
      </c>
      <c r="K66" s="3">
        <v>212</v>
      </c>
      <c r="L66" s="3" t="s">
        <v>745</v>
      </c>
      <c r="M66" s="3" t="s">
        <v>653</v>
      </c>
      <c r="N66" s="3" t="s">
        <v>746</v>
      </c>
      <c r="O66" s="6"/>
      <c r="P66" s="18" t="s">
        <v>161</v>
      </c>
      <c r="Q66" s="3" t="s">
        <v>747</v>
      </c>
      <c r="R66" s="3" t="str">
        <f>VLOOKUP(Q66,'[2]Reporte de Formatos'!$M$8:$Q$468,5,0)</f>
        <v>Calle</v>
      </c>
      <c r="S66" s="3" t="s">
        <v>1142</v>
      </c>
      <c r="T66" s="3">
        <f>VLOOKUP(Q66,'[2]Reporte de Formatos'!$M$8:$S$468,7,0)</f>
        <v>33</v>
      </c>
      <c r="U66" s="3">
        <f>VLOOKUP(Q66,'[2]Reporte de Formatos'!$M$8:$T$468,8,0)</f>
        <v>0</v>
      </c>
      <c r="V66" s="3" t="str">
        <f>VLOOKUP(Q66,'[2]Reporte de Formatos'!$M$8:$U$468,9,0)</f>
        <v>Ciudad</v>
      </c>
      <c r="W66" s="3" t="str">
        <f>VLOOKUP(Q66,'[2]Reporte de Formatos'!$M$8:$V$468,10,0)</f>
        <v>SAN MATEO</v>
      </c>
      <c r="X66" s="3">
        <f>VLOOKUP(Q66,'[2]Reporte de Formatos'!$M$8:$W$468,11,0)</f>
        <v>29</v>
      </c>
      <c r="Y66" s="3" t="str">
        <f>VLOOKUP(Q66,'[2]Reporte de Formatos'!$M$8:$X$468,12,0)</f>
        <v>CHILPANCINGO DE LOS BRAVO</v>
      </c>
      <c r="Z66" s="3">
        <f>VLOOKUP(Q66,'[2]Reporte de Formatos'!$M$8:$Y$468,13,0)</f>
        <v>29</v>
      </c>
      <c r="AA66" s="3" t="str">
        <f>VLOOKUP(Q66,'[2]Reporte de Formatos'!$M$8:$Z$468,14,0)</f>
        <v>CHILPANCINGO DE LOS BRAVO</v>
      </c>
      <c r="AB66" s="3">
        <f>VLOOKUP(Q66,'[2]Reporte de Formatos'!$M$8:$AA$468,15,0)</f>
        <v>12</v>
      </c>
      <c r="AC66" s="3" t="s">
        <v>227</v>
      </c>
      <c r="AD66" s="3">
        <f>VLOOKUP(Q66,'[2]Reporte de Formatos'!$M$8:$AC$468,17,0)</f>
        <v>39022</v>
      </c>
      <c r="AE66" s="6" t="s">
        <v>305</v>
      </c>
      <c r="AF66" s="6" t="s">
        <v>305</v>
      </c>
      <c r="AG66" s="6" t="s">
        <v>305</v>
      </c>
      <c r="AH66" s="6" t="s">
        <v>305</v>
      </c>
      <c r="AI66" s="6" t="s">
        <v>751</v>
      </c>
      <c r="AJ66" s="6" t="s">
        <v>307</v>
      </c>
      <c r="AK66" s="3" t="s">
        <v>749</v>
      </c>
      <c r="AL66" s="4">
        <v>45170</v>
      </c>
      <c r="AM66" s="4">
        <v>45170</v>
      </c>
      <c r="AN66" s="4">
        <v>45190</v>
      </c>
      <c r="AO66" s="14">
        <v>70000</v>
      </c>
      <c r="AP66" s="3">
        <v>81200</v>
      </c>
      <c r="AQ66" s="14">
        <v>70000</v>
      </c>
      <c r="AR66" s="3">
        <v>81200</v>
      </c>
      <c r="AS66" s="3" t="s">
        <v>308</v>
      </c>
      <c r="AT66" s="6" t="s">
        <v>305</v>
      </c>
      <c r="AU66" s="3" t="s">
        <v>309</v>
      </c>
      <c r="AV66" s="6" t="s">
        <v>690</v>
      </c>
      <c r="AW66" s="3">
        <v>0</v>
      </c>
      <c r="AX66" s="4">
        <v>45170</v>
      </c>
      <c r="AY66" s="4">
        <v>45190</v>
      </c>
      <c r="AZ66" s="7" t="s">
        <v>752</v>
      </c>
      <c r="BA66" s="10" t="s">
        <v>311</v>
      </c>
      <c r="BB66" s="18" t="s">
        <v>354</v>
      </c>
      <c r="BC66" s="3" t="s">
        <v>355</v>
      </c>
      <c r="BD66" s="3">
        <v>1</v>
      </c>
      <c r="BE66" s="3" t="s">
        <v>259</v>
      </c>
      <c r="BF66" s="3">
        <v>2</v>
      </c>
      <c r="BG66" s="10" t="s">
        <v>311</v>
      </c>
      <c r="BH66" s="10" t="s">
        <v>311</v>
      </c>
      <c r="BI66" s="10" t="s">
        <v>311</v>
      </c>
      <c r="BJ66" s="10" t="s">
        <v>311</v>
      </c>
      <c r="BK66" s="10" t="s">
        <v>311</v>
      </c>
      <c r="BL66" s="3" t="s">
        <v>314</v>
      </c>
      <c r="BM66" s="4">
        <v>45108</v>
      </c>
      <c r="BN66" s="4">
        <v>45108</v>
      </c>
      <c r="BO66" s="3" t="s">
        <v>687</v>
      </c>
    </row>
    <row r="67" spans="1:67" ht="129" x14ac:dyDescent="0.25">
      <c r="A67" s="3">
        <v>2023</v>
      </c>
      <c r="B67" s="4">
        <v>45108</v>
      </c>
      <c r="C67" s="4">
        <v>45199</v>
      </c>
      <c r="D67" s="3" t="s">
        <v>151</v>
      </c>
      <c r="E67" s="3" t="s">
        <v>155</v>
      </c>
      <c r="F67" s="3" t="s">
        <v>158</v>
      </c>
      <c r="G67" s="3" t="s">
        <v>753</v>
      </c>
      <c r="H67" s="6" t="s">
        <v>294</v>
      </c>
      <c r="I67" s="7" t="s">
        <v>754</v>
      </c>
      <c r="J67" s="6" t="s">
        <v>755</v>
      </c>
      <c r="K67" s="3">
        <v>249</v>
      </c>
      <c r="L67" s="3"/>
      <c r="M67" s="3"/>
      <c r="N67" s="3"/>
      <c r="O67" s="6" t="s">
        <v>756</v>
      </c>
      <c r="P67" s="18" t="s">
        <v>160</v>
      </c>
      <c r="Q67" s="3" t="s">
        <v>757</v>
      </c>
      <c r="R67" s="3" t="str">
        <f>VLOOKUP(Q67,'[2]Reporte de Formatos'!$M$8:$Q$468,5,0)</f>
        <v>Avenida</v>
      </c>
      <c r="S67" s="3" t="s">
        <v>348</v>
      </c>
      <c r="T67" s="3">
        <f>VLOOKUP(Q67,'[2]Reporte de Formatos'!$M$8:$S$468,7,0)</f>
        <v>664</v>
      </c>
      <c r="U67" s="3">
        <f>VLOOKUP(Q67,'[2]Reporte de Formatos'!$M$8:$T$468,8,0)</f>
        <v>11</v>
      </c>
      <c r="V67" s="3" t="str">
        <f>VLOOKUP(Q67,'[2]Reporte de Formatos'!$M$8:$U$468,9,0)</f>
        <v>Ciudad</v>
      </c>
      <c r="W67" s="3" t="str">
        <f>VLOOKUP(Q67,'[2]Reporte de Formatos'!$M$8:$V$468,10,0)</f>
        <v>DEL VALLE NORTE</v>
      </c>
      <c r="X67" s="3">
        <f>VLOOKUP(Q67,'[2]Reporte de Formatos'!$M$8:$W$468,11,0)</f>
        <v>52</v>
      </c>
      <c r="Y67" s="3" t="str">
        <f>VLOOKUP(Q67,'[2]Reporte de Formatos'!$M$8:$X$468,12,0)</f>
        <v>BENITO JUAREZ</v>
      </c>
      <c r="Z67" s="3">
        <f>VLOOKUP(Q67,'[2]Reporte de Formatos'!$M$8:$Y$468,13,0)</f>
        <v>52</v>
      </c>
      <c r="AA67" s="3" t="str">
        <f>VLOOKUP(Q67,'[2]Reporte de Formatos'!$M$8:$Z$468,14,0)</f>
        <v>BENITO JUAREZ</v>
      </c>
      <c r="AB67" s="3">
        <f>VLOOKUP(Q67,'[2]Reporte de Formatos'!$M$8:$AA$468,15,0)</f>
        <v>9</v>
      </c>
      <c r="AC67" s="3" t="s">
        <v>227</v>
      </c>
      <c r="AD67" s="3">
        <f>VLOOKUP(Q67,'[2]Reporte de Formatos'!$M$8:$AC$468,17,0)</f>
        <v>3100</v>
      </c>
      <c r="AE67" s="6" t="s">
        <v>305</v>
      </c>
      <c r="AF67" s="6" t="s">
        <v>305</v>
      </c>
      <c r="AG67" s="6" t="s">
        <v>305</v>
      </c>
      <c r="AH67" s="6" t="s">
        <v>305</v>
      </c>
      <c r="AI67" s="6" t="s">
        <v>758</v>
      </c>
      <c r="AJ67" s="6" t="s">
        <v>307</v>
      </c>
      <c r="AK67" s="3" t="s">
        <v>753</v>
      </c>
      <c r="AL67" s="4">
        <v>45189</v>
      </c>
      <c r="AM67" s="4">
        <v>45189</v>
      </c>
      <c r="AN67" s="4">
        <v>45210</v>
      </c>
      <c r="AO67" s="14">
        <v>4312109.08</v>
      </c>
      <c r="AP67" s="3">
        <v>5002046.53</v>
      </c>
      <c r="AQ67" s="14">
        <v>4312109.08</v>
      </c>
      <c r="AR67" s="3">
        <v>5002046.53</v>
      </c>
      <c r="AS67" s="3" t="s">
        <v>308</v>
      </c>
      <c r="AT67" s="6" t="s">
        <v>305</v>
      </c>
      <c r="AU67" s="3" t="s">
        <v>309</v>
      </c>
      <c r="AV67" s="6" t="s">
        <v>755</v>
      </c>
      <c r="AW67" s="3">
        <v>0</v>
      </c>
      <c r="AX67" s="4">
        <v>45189</v>
      </c>
      <c r="AY67" s="4">
        <v>45210</v>
      </c>
      <c r="AZ67" s="7" t="s">
        <v>759</v>
      </c>
      <c r="BA67" s="10" t="s">
        <v>311</v>
      </c>
      <c r="BB67" s="18" t="s">
        <v>312</v>
      </c>
      <c r="BC67" s="3" t="s">
        <v>313</v>
      </c>
      <c r="BD67" s="3">
        <v>1</v>
      </c>
      <c r="BE67" s="3" t="s">
        <v>259</v>
      </c>
      <c r="BF67" s="3">
        <v>2</v>
      </c>
      <c r="BG67" s="10" t="s">
        <v>311</v>
      </c>
      <c r="BH67" s="10" t="s">
        <v>311</v>
      </c>
      <c r="BI67" s="10" t="s">
        <v>311</v>
      </c>
      <c r="BJ67" s="10" t="s">
        <v>311</v>
      </c>
      <c r="BK67" s="10" t="s">
        <v>311</v>
      </c>
      <c r="BL67" s="3" t="s">
        <v>314</v>
      </c>
      <c r="BM67" s="4">
        <v>45108</v>
      </c>
      <c r="BN67" s="4">
        <v>45108</v>
      </c>
      <c r="BO67" s="3" t="s">
        <v>687</v>
      </c>
    </row>
    <row r="68" spans="1:67" ht="129" x14ac:dyDescent="0.25">
      <c r="A68" s="3">
        <v>2023</v>
      </c>
      <c r="B68" s="4">
        <v>45108</v>
      </c>
      <c r="C68" s="4">
        <v>45199</v>
      </c>
      <c r="D68" s="3" t="s">
        <v>151</v>
      </c>
      <c r="E68" s="3" t="s">
        <v>155</v>
      </c>
      <c r="F68" s="3" t="s">
        <v>158</v>
      </c>
      <c r="G68" s="3" t="s">
        <v>760</v>
      </c>
      <c r="H68" s="6" t="s">
        <v>294</v>
      </c>
      <c r="I68" s="7" t="s">
        <v>761</v>
      </c>
      <c r="J68" s="6" t="s">
        <v>330</v>
      </c>
      <c r="K68" s="3">
        <v>202</v>
      </c>
      <c r="L68" s="6" t="s">
        <v>762</v>
      </c>
      <c r="M68" s="6" t="s">
        <v>763</v>
      </c>
      <c r="N68" s="6" t="s">
        <v>764</v>
      </c>
      <c r="O68" s="6"/>
      <c r="P68" s="6" t="s">
        <v>161</v>
      </c>
      <c r="Q68" s="6" t="s">
        <v>765</v>
      </c>
      <c r="R68" s="3" t="str">
        <f>VLOOKUP(Q68,'[2]Reporte de Formatos'!$M$8:$Q$468,5,0)</f>
        <v>Calle</v>
      </c>
      <c r="S68" s="3" t="s">
        <v>1143</v>
      </c>
      <c r="T68" s="3">
        <f>VLOOKUP(Q68,'[2]Reporte de Formatos'!$M$8:$S$468,7,0)</f>
        <v>80</v>
      </c>
      <c r="U68" s="3">
        <f>VLOOKUP(Q68,'[2]Reporte de Formatos'!$M$8:$T$468,8,0)</f>
        <v>0</v>
      </c>
      <c r="V68" s="3" t="str">
        <f>VLOOKUP(Q68,'[2]Reporte de Formatos'!$M$8:$U$468,9,0)</f>
        <v>Colonia</v>
      </c>
      <c r="W68" s="3" t="str">
        <f>VLOOKUP(Q68,'[2]Reporte de Formatos'!$M$8:$V$468,10,0)</f>
        <v>CENTRO</v>
      </c>
      <c r="X68" s="3">
        <f>VLOOKUP(Q68,'[2]Reporte de Formatos'!$M$8:$W$468,11,0)</f>
        <v>0</v>
      </c>
      <c r="Y68" s="3" t="str">
        <f>VLOOKUP(Q68,'[2]Reporte de Formatos'!$M$8:$X$468,12,0)</f>
        <v>CHILPANCINGO DE LOS BRAVO</v>
      </c>
      <c r="Z68" s="3">
        <f>VLOOKUP(Q68,'[2]Reporte de Formatos'!$M$8:$Y$468,13,0)</f>
        <v>0</v>
      </c>
      <c r="AA68" s="3" t="str">
        <f>VLOOKUP(Q68,'[2]Reporte de Formatos'!$M$8:$Z$468,14,0)</f>
        <v>CHILPANCINGO DE LOS BRAVO</v>
      </c>
      <c r="AB68" s="3">
        <f>VLOOKUP(Q68,'[2]Reporte de Formatos'!$M$8:$AA$468,15,0)</f>
        <v>12</v>
      </c>
      <c r="AC68" s="3" t="s">
        <v>227</v>
      </c>
      <c r="AD68" s="3">
        <f>VLOOKUP(Q68,'[2]Reporte de Formatos'!$M$8:$AC$468,17,0)</f>
        <v>39000</v>
      </c>
      <c r="AE68" s="6" t="s">
        <v>305</v>
      </c>
      <c r="AF68" s="6" t="s">
        <v>305</v>
      </c>
      <c r="AG68" s="6" t="s">
        <v>305</v>
      </c>
      <c r="AH68" s="6" t="s">
        <v>305</v>
      </c>
      <c r="AI68" s="6" t="s">
        <v>766</v>
      </c>
      <c r="AJ68" s="6" t="s">
        <v>307</v>
      </c>
      <c r="AK68" s="3" t="s">
        <v>760</v>
      </c>
      <c r="AL68" s="4">
        <v>45169</v>
      </c>
      <c r="AM68" s="4">
        <v>45169</v>
      </c>
      <c r="AN68" s="4">
        <v>45210</v>
      </c>
      <c r="AO68" s="3">
        <v>345440</v>
      </c>
      <c r="AP68" s="3">
        <v>400710.40000000002</v>
      </c>
      <c r="AQ68" s="3">
        <v>345440</v>
      </c>
      <c r="AR68" s="3">
        <v>400710.40000000002</v>
      </c>
      <c r="AS68" s="3" t="s">
        <v>308</v>
      </c>
      <c r="AT68" s="6" t="s">
        <v>305</v>
      </c>
      <c r="AU68" s="6" t="s">
        <v>309</v>
      </c>
      <c r="AV68" s="6" t="s">
        <v>767</v>
      </c>
      <c r="AW68" s="3">
        <v>0</v>
      </c>
      <c r="AX68" s="4">
        <v>45169</v>
      </c>
      <c r="AY68" s="4">
        <v>45210</v>
      </c>
      <c r="AZ68" s="7" t="s">
        <v>768</v>
      </c>
      <c r="BA68" s="10" t="s">
        <v>311</v>
      </c>
      <c r="BB68" s="6" t="s">
        <v>312</v>
      </c>
      <c r="BC68" s="3" t="s">
        <v>313</v>
      </c>
      <c r="BD68" s="3">
        <v>1</v>
      </c>
      <c r="BE68" s="3" t="s">
        <v>259</v>
      </c>
      <c r="BF68" s="3">
        <v>2</v>
      </c>
      <c r="BG68" s="10" t="s">
        <v>311</v>
      </c>
      <c r="BH68" s="10" t="s">
        <v>311</v>
      </c>
      <c r="BI68" s="10" t="s">
        <v>311</v>
      </c>
      <c r="BJ68" s="10" t="s">
        <v>311</v>
      </c>
      <c r="BK68" s="10" t="s">
        <v>311</v>
      </c>
      <c r="BL68" s="3" t="s">
        <v>314</v>
      </c>
      <c r="BM68" s="4">
        <v>45108</v>
      </c>
      <c r="BN68" s="4">
        <v>45108</v>
      </c>
      <c r="BO68" s="3" t="s">
        <v>769</v>
      </c>
    </row>
    <row r="69" spans="1:67" ht="57.75" x14ac:dyDescent="0.25">
      <c r="A69" s="3">
        <v>2023</v>
      </c>
      <c r="B69" s="4">
        <v>45108</v>
      </c>
      <c r="C69" s="4">
        <v>45199</v>
      </c>
      <c r="D69" s="3" t="s">
        <v>151</v>
      </c>
      <c r="E69" s="3" t="s">
        <v>155</v>
      </c>
      <c r="F69" s="3" t="s">
        <v>158</v>
      </c>
      <c r="G69" s="3" t="s">
        <v>770</v>
      </c>
      <c r="H69" s="6" t="s">
        <v>294</v>
      </c>
      <c r="I69" s="7" t="s">
        <v>771</v>
      </c>
      <c r="J69" s="6" t="s">
        <v>318</v>
      </c>
      <c r="K69" s="3">
        <v>172</v>
      </c>
      <c r="L69" s="3"/>
      <c r="M69" s="3"/>
      <c r="N69" s="3"/>
      <c r="O69" s="6" t="s">
        <v>772</v>
      </c>
      <c r="P69" s="18" t="s">
        <v>161</v>
      </c>
      <c r="Q69" s="3" t="s">
        <v>773</v>
      </c>
      <c r="R69" s="3" t="str">
        <f>VLOOKUP(Q69,'[2]Reporte de Formatos'!$M$8:$Q$468,5,0)</f>
        <v>Calle</v>
      </c>
      <c r="S69" s="3" t="s">
        <v>1144</v>
      </c>
      <c r="T69" s="3" t="str">
        <f>VLOOKUP(Q69,'[2]Reporte de Formatos'!$M$8:$S$468,7,0)</f>
        <v>SN</v>
      </c>
      <c r="U69" s="3" t="str">
        <f>VLOOKUP(Q69,'[2]Reporte de Formatos'!$M$8:$T$468,8,0)</f>
        <v>NAVE 7</v>
      </c>
      <c r="V69" s="3" t="str">
        <f>VLOOKUP(Q69,'[2]Reporte de Formatos'!$M$8:$U$468,9,0)</f>
        <v>Colonia</v>
      </c>
      <c r="W69" s="3" t="str">
        <f>VLOOKUP(Q69,'[2]Reporte de Formatos'!$M$8:$V$468,10,0)</f>
        <v>RICARDO FLORES MAGON</v>
      </c>
      <c r="X69" s="3">
        <f>VLOOKUP(Q69,'[2]Reporte de Formatos'!$M$8:$W$468,11,0)</f>
        <v>7</v>
      </c>
      <c r="Y69" s="3" t="str">
        <f>VLOOKUP(Q69,'[2]Reporte de Formatos'!$M$8:$X$468,12,0)</f>
        <v>CUERNAVACA</v>
      </c>
      <c r="Z69" s="3">
        <f>VLOOKUP(Q69,'[2]Reporte de Formatos'!$M$8:$Y$468,13,0)</f>
        <v>7</v>
      </c>
      <c r="AA69" s="3" t="str">
        <f>VLOOKUP(Q69,'[2]Reporte de Formatos'!$M$8:$Z$468,14,0)</f>
        <v>CUERNAVACA</v>
      </c>
      <c r="AB69" s="3">
        <f>VLOOKUP(Q69,'[2]Reporte de Formatos'!$M$8:$AA$468,15,0)</f>
        <v>17</v>
      </c>
      <c r="AC69" s="3" t="s">
        <v>227</v>
      </c>
      <c r="AD69" s="3">
        <f>VLOOKUP(Q69,'[2]Reporte de Formatos'!$M$8:$AC$468,17,0)</f>
        <v>62370</v>
      </c>
      <c r="AE69" s="6" t="s">
        <v>305</v>
      </c>
      <c r="AF69" s="6" t="s">
        <v>305</v>
      </c>
      <c r="AG69" s="6" t="s">
        <v>305</v>
      </c>
      <c r="AH69" s="6" t="s">
        <v>305</v>
      </c>
      <c r="AI69" s="6" t="s">
        <v>730</v>
      </c>
      <c r="AJ69" s="6" t="s">
        <v>307</v>
      </c>
      <c r="AK69" s="3" t="s">
        <v>770</v>
      </c>
      <c r="AL69" s="23" t="s">
        <v>774</v>
      </c>
      <c r="AM69" s="23" t="s">
        <v>774</v>
      </c>
      <c r="AN69" s="23" t="s">
        <v>775</v>
      </c>
      <c r="AO69" s="3">
        <v>290266.5</v>
      </c>
      <c r="AP69" s="3">
        <v>336709.14</v>
      </c>
      <c r="AQ69" s="3">
        <v>290266.5</v>
      </c>
      <c r="AR69" s="3">
        <v>336709.14</v>
      </c>
      <c r="AS69" s="3" t="s">
        <v>308</v>
      </c>
      <c r="AT69" s="6" t="s">
        <v>305</v>
      </c>
      <c r="AU69" s="6" t="s">
        <v>309</v>
      </c>
      <c r="AV69" s="6" t="s">
        <v>730</v>
      </c>
      <c r="AW69" s="3">
        <v>0</v>
      </c>
      <c r="AX69" s="23" t="s">
        <v>774</v>
      </c>
      <c r="AY69" s="23" t="s">
        <v>888</v>
      </c>
      <c r="AZ69" s="7" t="s">
        <v>776</v>
      </c>
      <c r="BA69" s="10" t="s">
        <v>311</v>
      </c>
      <c r="BB69" s="18" t="s">
        <v>354</v>
      </c>
      <c r="BC69" s="6" t="s">
        <v>716</v>
      </c>
      <c r="BD69" s="3">
        <v>1</v>
      </c>
      <c r="BE69" s="3" t="s">
        <v>259</v>
      </c>
      <c r="BF69" s="3">
        <v>2</v>
      </c>
      <c r="BG69" s="10" t="s">
        <v>311</v>
      </c>
      <c r="BH69" s="10" t="s">
        <v>311</v>
      </c>
      <c r="BI69" s="10" t="s">
        <v>311</v>
      </c>
      <c r="BJ69" s="10" t="s">
        <v>311</v>
      </c>
      <c r="BK69" s="10" t="s">
        <v>311</v>
      </c>
      <c r="BL69" s="3" t="s">
        <v>314</v>
      </c>
      <c r="BM69" s="4">
        <v>45108</v>
      </c>
      <c r="BN69" s="4">
        <v>45108</v>
      </c>
      <c r="BO69" s="3" t="s">
        <v>777</v>
      </c>
    </row>
    <row r="70" spans="1:67" ht="57.75" x14ac:dyDescent="0.25">
      <c r="A70" s="3">
        <v>2023</v>
      </c>
      <c r="B70" s="4">
        <v>45108</v>
      </c>
      <c r="C70" s="4">
        <v>45199</v>
      </c>
      <c r="D70" s="3" t="s">
        <v>151</v>
      </c>
      <c r="E70" s="3" t="s">
        <v>155</v>
      </c>
      <c r="F70" s="3" t="s">
        <v>158</v>
      </c>
      <c r="G70" s="3" t="s">
        <v>778</v>
      </c>
      <c r="H70" s="6" t="s">
        <v>294</v>
      </c>
      <c r="I70" s="7" t="s">
        <v>779</v>
      </c>
      <c r="J70" s="6" t="s">
        <v>780</v>
      </c>
      <c r="K70" s="3">
        <v>213</v>
      </c>
      <c r="L70" s="3"/>
      <c r="M70" s="3"/>
      <c r="N70" s="3"/>
      <c r="O70" s="6" t="s">
        <v>781</v>
      </c>
      <c r="P70" s="18" t="s">
        <v>160</v>
      </c>
      <c r="Q70" s="3" t="s">
        <v>782</v>
      </c>
      <c r="R70" s="3" t="str">
        <f>VLOOKUP(Q70,'[2]Reporte de Formatos'!$M$8:$Q$468,5,0)</f>
        <v>Avenida</v>
      </c>
      <c r="S70" s="3" t="s">
        <v>1145</v>
      </c>
      <c r="T70" s="3">
        <f>VLOOKUP(Q70,'[2]Reporte de Formatos'!$M$8:$S$468,7,0)</f>
        <v>116</v>
      </c>
      <c r="U70" s="3">
        <f>VLOOKUP(Q70,'[2]Reporte de Formatos'!$M$8:$T$468,8,0)</f>
        <v>176</v>
      </c>
      <c r="V70" s="3" t="str">
        <f>VLOOKUP(Q70,'[2]Reporte de Formatos'!$M$8:$U$468,9,0)</f>
        <v>Fraccionamiento</v>
      </c>
      <c r="W70" s="3" t="str">
        <f>VLOOKUP(Q70,'[2]Reporte de Formatos'!$M$8:$V$468,10,0)</f>
        <v>CLUB DEPORTIVO</v>
      </c>
      <c r="X70" s="3">
        <f>VLOOKUP(Q70,'[2]Reporte de Formatos'!$M$8:$W$468,11,0)</f>
        <v>1</v>
      </c>
      <c r="Y70" s="3" t="str">
        <f>VLOOKUP(Q70,'[2]Reporte de Formatos'!$M$8:$X$468,12,0)</f>
        <v>ACAPULCO</v>
      </c>
      <c r="Z70" s="3">
        <f>VLOOKUP(Q70,'[2]Reporte de Formatos'!$M$8:$Y$468,13,0)</f>
        <v>1</v>
      </c>
      <c r="AA70" s="3" t="str">
        <f>VLOOKUP(Q70,'[2]Reporte de Formatos'!$M$8:$Z$468,14,0)</f>
        <v>ACAPULCO DE JUAREZ</v>
      </c>
      <c r="AB70" s="3">
        <f>VLOOKUP(Q70,'[2]Reporte de Formatos'!$M$8:$AA$468,15,0)</f>
        <v>12</v>
      </c>
      <c r="AC70" s="3" t="s">
        <v>227</v>
      </c>
      <c r="AD70" s="3">
        <f>VLOOKUP(Q70,'[2]Reporte de Formatos'!$M$8:$AC$468,17,0)</f>
        <v>39690</v>
      </c>
      <c r="AE70" s="6" t="s">
        <v>305</v>
      </c>
      <c r="AF70" s="6" t="s">
        <v>305</v>
      </c>
      <c r="AG70" s="6" t="s">
        <v>305</v>
      </c>
      <c r="AH70" s="6" t="s">
        <v>305</v>
      </c>
      <c r="AI70" s="6" t="s">
        <v>783</v>
      </c>
      <c r="AJ70" s="6" t="s">
        <v>307</v>
      </c>
      <c r="AK70" s="3" t="s">
        <v>778</v>
      </c>
      <c r="AL70" s="24" t="s">
        <v>884</v>
      </c>
      <c r="AM70" s="24" t="s">
        <v>884</v>
      </c>
      <c r="AN70" s="24" t="s">
        <v>884</v>
      </c>
      <c r="AO70" s="3">
        <v>2155172.41</v>
      </c>
      <c r="AP70" s="3">
        <v>2500000</v>
      </c>
      <c r="AQ70" s="3">
        <v>2155172.41</v>
      </c>
      <c r="AR70" s="3">
        <v>2500000</v>
      </c>
      <c r="AS70" s="3" t="s">
        <v>308</v>
      </c>
      <c r="AT70" s="6" t="s">
        <v>305</v>
      </c>
      <c r="AU70" s="6" t="s">
        <v>309</v>
      </c>
      <c r="AV70" s="6" t="s">
        <v>783</v>
      </c>
      <c r="AW70" s="3">
        <v>0</v>
      </c>
      <c r="AX70" s="23" t="s">
        <v>884</v>
      </c>
      <c r="AY70" s="23" t="s">
        <v>889</v>
      </c>
      <c r="AZ70" s="7" t="s">
        <v>784</v>
      </c>
      <c r="BA70" s="10" t="s">
        <v>311</v>
      </c>
      <c r="BB70" s="3"/>
      <c r="BC70" s="6" t="s">
        <v>785</v>
      </c>
      <c r="BD70" s="3">
        <v>1</v>
      </c>
      <c r="BE70" s="3" t="s">
        <v>259</v>
      </c>
      <c r="BF70" s="3">
        <v>2</v>
      </c>
      <c r="BG70" s="10" t="s">
        <v>311</v>
      </c>
      <c r="BH70" s="10" t="s">
        <v>311</v>
      </c>
      <c r="BI70" s="10" t="s">
        <v>311</v>
      </c>
      <c r="BJ70" s="10" t="s">
        <v>311</v>
      </c>
      <c r="BK70" s="10" t="s">
        <v>311</v>
      </c>
      <c r="BL70" s="3" t="s">
        <v>314</v>
      </c>
      <c r="BM70" s="4">
        <v>45108</v>
      </c>
      <c r="BN70" s="4">
        <v>45108</v>
      </c>
      <c r="BO70" s="3" t="s">
        <v>777</v>
      </c>
    </row>
    <row r="71" spans="1:67" ht="57.75" x14ac:dyDescent="0.25">
      <c r="A71" s="3">
        <v>2023</v>
      </c>
      <c r="B71" s="4">
        <v>45108</v>
      </c>
      <c r="C71" s="4">
        <v>45199</v>
      </c>
      <c r="D71" s="3" t="s">
        <v>151</v>
      </c>
      <c r="E71" s="3" t="s">
        <v>155</v>
      </c>
      <c r="F71" s="3" t="s">
        <v>158</v>
      </c>
      <c r="G71" s="3" t="s">
        <v>786</v>
      </c>
      <c r="H71" s="6" t="s">
        <v>294</v>
      </c>
      <c r="I71" s="7" t="s">
        <v>787</v>
      </c>
      <c r="J71" s="6" t="s">
        <v>788</v>
      </c>
      <c r="K71" s="3">
        <v>253</v>
      </c>
      <c r="L71" s="3" t="s">
        <v>789</v>
      </c>
      <c r="M71" s="3" t="s">
        <v>790</v>
      </c>
      <c r="N71" s="3" t="s">
        <v>791</v>
      </c>
      <c r="O71" s="6"/>
      <c r="P71" s="3" t="s">
        <v>160</v>
      </c>
      <c r="Q71" s="3" t="s">
        <v>792</v>
      </c>
      <c r="R71" s="3" t="str">
        <f>VLOOKUP(Q71,'[2]Reporte de Formatos'!$M$8:$Q$468,5,0)</f>
        <v>Calle</v>
      </c>
      <c r="S71" s="3" t="s">
        <v>1146</v>
      </c>
      <c r="T71" s="3" t="str">
        <f>VLOOKUP(Q71,'[2]Reporte de Formatos'!$M$8:$S$468,7,0)</f>
        <v>EDIFICIO L</v>
      </c>
      <c r="U71" s="3" t="str">
        <f>VLOOKUP(Q71,'[2]Reporte de Formatos'!$M$8:$T$468,8,0)</f>
        <v>DEPTO 5</v>
      </c>
      <c r="V71" s="3" t="str">
        <f>VLOOKUP(Q71,'[2]Reporte de Formatos'!$M$8:$U$468,9,0)</f>
        <v>Ampliación</v>
      </c>
      <c r="W71" s="3" t="str">
        <f>VLOOKUP(Q71,'[2]Reporte de Formatos'!$M$8:$V$468,10,0)</f>
        <v>LAZARO CARDENAS</v>
      </c>
      <c r="X71" s="3">
        <f>VLOOKUP(Q71,'[2]Reporte de Formatos'!$M$8:$W$468,11,0)</f>
        <v>0</v>
      </c>
      <c r="Y71" s="3" t="str">
        <f>VLOOKUP(Q71,'[2]Reporte de Formatos'!$M$8:$X$468,12,0)</f>
        <v>CHILPANCINGO DE LOS BRAVO</v>
      </c>
      <c r="Z71" s="3">
        <f>VLOOKUP(Q71,'[2]Reporte de Formatos'!$M$8:$Y$468,13,0)</f>
        <v>0</v>
      </c>
      <c r="AA71" s="3" t="str">
        <f>VLOOKUP(Q71,'[2]Reporte de Formatos'!$M$8:$Z$468,14,0)</f>
        <v>CHILPANCINGO DE LOS BRAVO</v>
      </c>
      <c r="AB71" s="3">
        <f>VLOOKUP(Q71,'[2]Reporte de Formatos'!$M$8:$AA$468,15,0)</f>
        <v>12</v>
      </c>
      <c r="AC71" s="3" t="s">
        <v>227</v>
      </c>
      <c r="AD71" s="3">
        <f>VLOOKUP(Q71,'[2]Reporte de Formatos'!$M$8:$AC$468,17,0)</f>
        <v>39010</v>
      </c>
      <c r="AE71" s="6" t="s">
        <v>305</v>
      </c>
      <c r="AF71" s="6" t="s">
        <v>305</v>
      </c>
      <c r="AG71" s="6" t="s">
        <v>305</v>
      </c>
      <c r="AH71" s="6" t="s">
        <v>305</v>
      </c>
      <c r="AI71" s="6" t="s">
        <v>306</v>
      </c>
      <c r="AJ71" s="6" t="s">
        <v>307</v>
      </c>
      <c r="AK71" s="3" t="s">
        <v>786</v>
      </c>
      <c r="AL71" s="24" t="s">
        <v>884</v>
      </c>
      <c r="AM71" s="24" t="s">
        <v>884</v>
      </c>
      <c r="AN71" s="24" t="s">
        <v>884</v>
      </c>
      <c r="AO71" s="3">
        <v>313793.09999999998</v>
      </c>
      <c r="AP71" s="3">
        <v>364000</v>
      </c>
      <c r="AQ71" s="3">
        <v>313793.09999999998</v>
      </c>
      <c r="AR71" s="3">
        <v>364000</v>
      </c>
      <c r="AS71" s="3" t="s">
        <v>308</v>
      </c>
      <c r="AT71" s="6" t="s">
        <v>305</v>
      </c>
      <c r="AU71" s="6" t="s">
        <v>309</v>
      </c>
      <c r="AV71" s="6" t="s">
        <v>306</v>
      </c>
      <c r="AW71" s="3">
        <v>0</v>
      </c>
      <c r="AX71" s="23" t="s">
        <v>885</v>
      </c>
      <c r="AY71" s="23" t="s">
        <v>890</v>
      </c>
      <c r="AZ71" s="7" t="s">
        <v>793</v>
      </c>
      <c r="BA71" s="10" t="s">
        <v>311</v>
      </c>
      <c r="BB71" s="3" t="s">
        <v>794</v>
      </c>
      <c r="BC71" s="6" t="s">
        <v>795</v>
      </c>
      <c r="BD71" s="3">
        <v>1</v>
      </c>
      <c r="BE71" s="3" t="s">
        <v>259</v>
      </c>
      <c r="BF71" s="3">
        <v>2</v>
      </c>
      <c r="BG71" s="10" t="s">
        <v>311</v>
      </c>
      <c r="BH71" s="10" t="s">
        <v>311</v>
      </c>
      <c r="BI71" s="10" t="s">
        <v>311</v>
      </c>
      <c r="BJ71" s="10" t="s">
        <v>311</v>
      </c>
      <c r="BK71" s="10" t="s">
        <v>311</v>
      </c>
      <c r="BL71" s="3" t="s">
        <v>314</v>
      </c>
      <c r="BM71" s="4">
        <v>45108</v>
      </c>
      <c r="BN71" s="4">
        <v>45108</v>
      </c>
      <c r="BO71" s="3" t="s">
        <v>777</v>
      </c>
    </row>
    <row r="72" spans="1:67" ht="57.75" x14ac:dyDescent="0.25">
      <c r="A72" s="3">
        <v>2023</v>
      </c>
      <c r="B72" s="4">
        <v>45108</v>
      </c>
      <c r="C72" s="4">
        <v>45199</v>
      </c>
      <c r="D72" s="3" t="s">
        <v>151</v>
      </c>
      <c r="E72" s="3" t="s">
        <v>155</v>
      </c>
      <c r="F72" s="3" t="s">
        <v>158</v>
      </c>
      <c r="G72" s="3" t="s">
        <v>796</v>
      </c>
      <c r="H72" s="6" t="s">
        <v>294</v>
      </c>
      <c r="I72" s="7" t="s">
        <v>797</v>
      </c>
      <c r="J72" s="6" t="s">
        <v>788</v>
      </c>
      <c r="K72" s="3">
        <v>258</v>
      </c>
      <c r="L72" s="3" t="s">
        <v>789</v>
      </c>
      <c r="M72" s="3" t="s">
        <v>790</v>
      </c>
      <c r="N72" s="3" t="s">
        <v>791</v>
      </c>
      <c r="O72" s="6"/>
      <c r="P72" s="3" t="s">
        <v>160</v>
      </c>
      <c r="Q72" s="3" t="s">
        <v>792</v>
      </c>
      <c r="R72" s="3" t="str">
        <f>VLOOKUP(Q72,'[2]Reporte de Formatos'!$M$8:$Q$468,5,0)</f>
        <v>Calle</v>
      </c>
      <c r="S72" s="3" t="s">
        <v>1146</v>
      </c>
      <c r="T72" s="3" t="str">
        <f>VLOOKUP(Q72,'[2]Reporte de Formatos'!$M$8:$S$468,7,0)</f>
        <v>EDIFICIO L</v>
      </c>
      <c r="U72" s="3" t="str">
        <f>VLOOKUP(Q72,'[2]Reporte de Formatos'!$M$8:$T$468,8,0)</f>
        <v>DEPTO 5</v>
      </c>
      <c r="V72" s="3" t="str">
        <f>VLOOKUP(Q72,'[2]Reporte de Formatos'!$M$8:$U$468,9,0)</f>
        <v>Ampliación</v>
      </c>
      <c r="W72" s="3" t="str">
        <f>VLOOKUP(Q72,'[2]Reporte de Formatos'!$M$8:$V$468,10,0)</f>
        <v>LAZARO CARDENAS</v>
      </c>
      <c r="X72" s="3">
        <f>VLOOKUP(Q72,'[2]Reporte de Formatos'!$M$8:$W$468,11,0)</f>
        <v>0</v>
      </c>
      <c r="Y72" s="3" t="str">
        <f>VLOOKUP(Q72,'[2]Reporte de Formatos'!$M$8:$X$468,12,0)</f>
        <v>CHILPANCINGO DE LOS BRAVO</v>
      </c>
      <c r="Z72" s="3">
        <f>VLOOKUP(Q72,'[2]Reporte de Formatos'!$M$8:$Y$468,13,0)</f>
        <v>0</v>
      </c>
      <c r="AA72" s="3" t="str">
        <f>VLOOKUP(Q72,'[2]Reporte de Formatos'!$M$8:$Z$468,14,0)</f>
        <v>CHILPANCINGO DE LOS BRAVO</v>
      </c>
      <c r="AB72" s="3">
        <f>VLOOKUP(Q72,'[2]Reporte de Formatos'!$M$8:$AA$468,15,0)</f>
        <v>12</v>
      </c>
      <c r="AC72" s="3" t="s">
        <v>227</v>
      </c>
      <c r="AD72" s="3">
        <f>VLOOKUP(Q72,'[2]Reporte de Formatos'!$M$8:$AC$468,17,0)</f>
        <v>39010</v>
      </c>
      <c r="AE72" s="6" t="s">
        <v>305</v>
      </c>
      <c r="AF72" s="6" t="s">
        <v>305</v>
      </c>
      <c r="AG72" s="6" t="s">
        <v>305</v>
      </c>
      <c r="AH72" s="6" t="s">
        <v>305</v>
      </c>
      <c r="AI72" s="6" t="s">
        <v>306</v>
      </c>
      <c r="AJ72" s="6" t="s">
        <v>307</v>
      </c>
      <c r="AK72" s="3" t="s">
        <v>796</v>
      </c>
      <c r="AL72" s="24" t="s">
        <v>884</v>
      </c>
      <c r="AM72" s="24" t="s">
        <v>884</v>
      </c>
      <c r="AN72" s="24" t="s">
        <v>884</v>
      </c>
      <c r="AO72" s="3">
        <v>331896.55</v>
      </c>
      <c r="AP72" s="3">
        <v>385000</v>
      </c>
      <c r="AQ72" s="3">
        <v>331896.55</v>
      </c>
      <c r="AR72" s="3">
        <v>385000</v>
      </c>
      <c r="AS72" s="3" t="s">
        <v>308</v>
      </c>
      <c r="AT72" s="6" t="s">
        <v>305</v>
      </c>
      <c r="AU72" s="6" t="s">
        <v>309</v>
      </c>
      <c r="AV72" s="6" t="s">
        <v>306</v>
      </c>
      <c r="AW72" s="3">
        <v>0</v>
      </c>
      <c r="AX72" s="23" t="s">
        <v>886</v>
      </c>
      <c r="AY72" s="23" t="s">
        <v>891</v>
      </c>
      <c r="AZ72" s="7" t="s">
        <v>798</v>
      </c>
      <c r="BA72" s="10" t="s">
        <v>311</v>
      </c>
      <c r="BB72" s="3" t="s">
        <v>794</v>
      </c>
      <c r="BC72" s="6" t="s">
        <v>795</v>
      </c>
      <c r="BD72" s="3">
        <v>1</v>
      </c>
      <c r="BE72" s="3" t="s">
        <v>259</v>
      </c>
      <c r="BF72" s="3">
        <v>2</v>
      </c>
      <c r="BG72" s="10" t="s">
        <v>311</v>
      </c>
      <c r="BH72" s="10" t="s">
        <v>311</v>
      </c>
      <c r="BI72" s="10" t="s">
        <v>311</v>
      </c>
      <c r="BJ72" s="10" t="s">
        <v>311</v>
      </c>
      <c r="BK72" s="10" t="s">
        <v>311</v>
      </c>
      <c r="BL72" s="3" t="s">
        <v>314</v>
      </c>
      <c r="BM72" s="4">
        <v>45108</v>
      </c>
      <c r="BN72" s="4">
        <v>45108</v>
      </c>
      <c r="BO72" s="3" t="s">
        <v>777</v>
      </c>
    </row>
    <row r="73" spans="1:67" ht="57.75" x14ac:dyDescent="0.25">
      <c r="A73" s="3">
        <v>2023</v>
      </c>
      <c r="B73" s="4">
        <v>45108</v>
      </c>
      <c r="C73" s="4">
        <v>45199</v>
      </c>
      <c r="D73" s="3" t="s">
        <v>151</v>
      </c>
      <c r="E73" s="3" t="s">
        <v>155</v>
      </c>
      <c r="F73" s="3" t="s">
        <v>158</v>
      </c>
      <c r="G73" s="3" t="s">
        <v>799</v>
      </c>
      <c r="H73" s="6" t="s">
        <v>294</v>
      </c>
      <c r="I73" s="25" t="s">
        <v>800</v>
      </c>
      <c r="J73" s="6" t="s">
        <v>788</v>
      </c>
      <c r="K73" s="3">
        <v>259</v>
      </c>
      <c r="L73" s="3" t="s">
        <v>789</v>
      </c>
      <c r="M73" s="3" t="s">
        <v>790</v>
      </c>
      <c r="N73" s="3" t="s">
        <v>791</v>
      </c>
      <c r="O73" s="6"/>
      <c r="P73" s="3" t="s">
        <v>160</v>
      </c>
      <c r="Q73" s="3" t="s">
        <v>792</v>
      </c>
      <c r="R73" s="3" t="str">
        <f>VLOOKUP(Q73,'[2]Reporte de Formatos'!$M$8:$Q$468,5,0)</f>
        <v>Calle</v>
      </c>
      <c r="S73" s="3" t="s">
        <v>1146</v>
      </c>
      <c r="T73" s="3" t="str">
        <f>VLOOKUP(Q73,'[2]Reporte de Formatos'!$M$8:$S$468,7,0)</f>
        <v>EDIFICIO L</v>
      </c>
      <c r="U73" s="3" t="str">
        <f>VLOOKUP(Q73,'[2]Reporte de Formatos'!$M$8:$T$468,8,0)</f>
        <v>DEPTO 5</v>
      </c>
      <c r="V73" s="3" t="str">
        <f>VLOOKUP(Q73,'[2]Reporte de Formatos'!$M$8:$U$468,9,0)</f>
        <v>Ampliación</v>
      </c>
      <c r="W73" s="3" t="str">
        <f>VLOOKUP(Q73,'[2]Reporte de Formatos'!$M$8:$V$468,10,0)</f>
        <v>LAZARO CARDENAS</v>
      </c>
      <c r="X73" s="3">
        <f>VLOOKUP(Q73,'[2]Reporte de Formatos'!$M$8:$W$468,11,0)</f>
        <v>0</v>
      </c>
      <c r="Y73" s="3" t="str">
        <f>VLOOKUP(Q73,'[2]Reporte de Formatos'!$M$8:$X$468,12,0)</f>
        <v>CHILPANCINGO DE LOS BRAVO</v>
      </c>
      <c r="Z73" s="3">
        <f>VLOOKUP(Q73,'[2]Reporte de Formatos'!$M$8:$Y$468,13,0)</f>
        <v>0</v>
      </c>
      <c r="AA73" s="3" t="str">
        <f>VLOOKUP(Q73,'[2]Reporte de Formatos'!$M$8:$Z$468,14,0)</f>
        <v>CHILPANCINGO DE LOS BRAVO</v>
      </c>
      <c r="AB73" s="3">
        <f>VLOOKUP(Q73,'[2]Reporte de Formatos'!$M$8:$AA$468,15,0)</f>
        <v>12</v>
      </c>
      <c r="AC73" s="3" t="s">
        <v>227</v>
      </c>
      <c r="AD73" s="3">
        <f>VLOOKUP(Q73,'[2]Reporte de Formatos'!$M$8:$AC$468,17,0)</f>
        <v>39010</v>
      </c>
      <c r="AE73" s="6" t="s">
        <v>305</v>
      </c>
      <c r="AF73" s="6" t="s">
        <v>305</v>
      </c>
      <c r="AG73" s="6" t="s">
        <v>305</v>
      </c>
      <c r="AH73" s="6" t="s">
        <v>305</v>
      </c>
      <c r="AI73" s="6" t="s">
        <v>306</v>
      </c>
      <c r="AJ73" s="6" t="s">
        <v>307</v>
      </c>
      <c r="AK73" s="3" t="s">
        <v>799</v>
      </c>
      <c r="AL73" s="24" t="s">
        <v>884</v>
      </c>
      <c r="AM73" s="24" t="s">
        <v>884</v>
      </c>
      <c r="AN73" s="24" t="s">
        <v>884</v>
      </c>
      <c r="AO73" s="3">
        <v>198275.86</v>
      </c>
      <c r="AP73" s="3">
        <v>230000</v>
      </c>
      <c r="AQ73" s="3">
        <v>198275.86</v>
      </c>
      <c r="AR73" s="3">
        <v>230000</v>
      </c>
      <c r="AS73" s="3" t="s">
        <v>308</v>
      </c>
      <c r="AT73" s="6" t="s">
        <v>305</v>
      </c>
      <c r="AU73" s="6" t="s">
        <v>309</v>
      </c>
      <c r="AV73" s="6" t="s">
        <v>306</v>
      </c>
      <c r="AW73" s="3">
        <v>0</v>
      </c>
      <c r="AX73" s="23" t="s">
        <v>887</v>
      </c>
      <c r="AY73" s="23" t="s">
        <v>892</v>
      </c>
      <c r="AZ73" s="7" t="s">
        <v>801</v>
      </c>
      <c r="BA73" s="10" t="s">
        <v>311</v>
      </c>
      <c r="BB73" s="3" t="s">
        <v>794</v>
      </c>
      <c r="BC73" s="6" t="s">
        <v>795</v>
      </c>
      <c r="BD73" s="3">
        <v>1</v>
      </c>
      <c r="BE73" s="3" t="s">
        <v>259</v>
      </c>
      <c r="BF73" s="3">
        <v>2</v>
      </c>
      <c r="BG73" s="10" t="s">
        <v>311</v>
      </c>
      <c r="BH73" s="10" t="s">
        <v>311</v>
      </c>
      <c r="BI73" s="10" t="s">
        <v>311</v>
      </c>
      <c r="BJ73" s="10" t="s">
        <v>311</v>
      </c>
      <c r="BK73" s="10" t="s">
        <v>311</v>
      </c>
      <c r="BL73" s="3" t="s">
        <v>314</v>
      </c>
      <c r="BM73" s="4">
        <v>45108</v>
      </c>
      <c r="BN73" s="4">
        <v>45108</v>
      </c>
      <c r="BO73" s="3" t="s">
        <v>777</v>
      </c>
    </row>
    <row r="74" spans="1:67" ht="140.25" customHeight="1" x14ac:dyDescent="0.25">
      <c r="A74" s="3">
        <v>2023</v>
      </c>
      <c r="B74" s="4">
        <v>45108</v>
      </c>
      <c r="C74" s="4">
        <v>45199</v>
      </c>
      <c r="D74" s="3" t="s">
        <v>151</v>
      </c>
      <c r="E74" s="3" t="s">
        <v>155</v>
      </c>
      <c r="F74" s="3" t="s">
        <v>158</v>
      </c>
      <c r="G74" s="3" t="s">
        <v>802</v>
      </c>
      <c r="H74" s="6" t="s">
        <v>294</v>
      </c>
      <c r="I74" s="25" t="s">
        <v>803</v>
      </c>
      <c r="J74" s="6" t="s">
        <v>804</v>
      </c>
      <c r="K74" s="3">
        <v>131</v>
      </c>
      <c r="L74" s="3" t="s">
        <v>805</v>
      </c>
      <c r="M74" s="3" t="s">
        <v>298</v>
      </c>
      <c r="N74" s="3" t="s">
        <v>806</v>
      </c>
      <c r="O74" s="6"/>
      <c r="P74" s="3" t="s">
        <v>161</v>
      </c>
      <c r="Q74" s="3" t="s">
        <v>300</v>
      </c>
      <c r="R74" s="3" t="str">
        <f>VLOOKUP(Q74,'[2]Reporte de Formatos'!$M$8:$Q$468,5,0)</f>
        <v>Calle</v>
      </c>
      <c r="S74" s="3" t="s">
        <v>301</v>
      </c>
      <c r="T74" s="3">
        <f>VLOOKUP(Q74,'[2]Reporte de Formatos'!$M$8:$S$468,7,0)</f>
        <v>3</v>
      </c>
      <c r="U74" s="3">
        <f>VLOOKUP(Q74,'[2]Reporte de Formatos'!$M$8:$T$468,8,0)</f>
        <v>0</v>
      </c>
      <c r="V74" s="3" t="str">
        <f>VLOOKUP(Q74,'[2]Reporte de Formatos'!$M$8:$U$468,9,0)</f>
        <v>Colonia</v>
      </c>
      <c r="W74" s="3" t="str">
        <f>VLOOKUP(Q74,'[2]Reporte de Formatos'!$M$8:$V$468,10,0)</f>
        <v>CUAUHTEMOC SUR</v>
      </c>
      <c r="X74" s="3">
        <f>VLOOKUP(Q74,'[2]Reporte de Formatos'!$M$8:$W$468,11,0)</f>
        <v>1</v>
      </c>
      <c r="Y74" s="3" t="str">
        <f>VLOOKUP(Q74,'[2]Reporte de Formatos'!$M$8:$X$468,12,0)</f>
        <v>CHILPANCINGO</v>
      </c>
      <c r="Z74" s="3">
        <f>VLOOKUP(Q74,'[2]Reporte de Formatos'!$M$8:$Y$468,13,0)</f>
        <v>29</v>
      </c>
      <c r="AA74" s="3" t="str">
        <f>VLOOKUP(Q74,'[2]Reporte de Formatos'!$M$8:$Z$468,14,0)</f>
        <v>CHILPANCINGO DE LOS BRAVO</v>
      </c>
      <c r="AB74" s="3">
        <f>VLOOKUP(Q74,'[2]Reporte de Formatos'!$M$8:$AA$468,15,0)</f>
        <v>12</v>
      </c>
      <c r="AC74" s="3" t="s">
        <v>227</v>
      </c>
      <c r="AD74" s="3">
        <f>VLOOKUP(Q74,'[2]Reporte de Formatos'!$M$8:$AC$468,17,0)</f>
        <v>39060</v>
      </c>
      <c r="AE74" s="6" t="s">
        <v>305</v>
      </c>
      <c r="AF74" s="6" t="s">
        <v>305</v>
      </c>
      <c r="AG74" s="6" t="s">
        <v>305</v>
      </c>
      <c r="AH74" s="6" t="s">
        <v>305</v>
      </c>
      <c r="AI74" s="6" t="s">
        <v>807</v>
      </c>
      <c r="AJ74" s="6" t="s">
        <v>808</v>
      </c>
      <c r="AK74" s="3" t="s">
        <v>802</v>
      </c>
      <c r="AL74" s="4">
        <v>45126</v>
      </c>
      <c r="AM74" s="4">
        <v>45126</v>
      </c>
      <c r="AN74" s="4">
        <v>45167</v>
      </c>
      <c r="AO74" s="14">
        <v>101895</v>
      </c>
      <c r="AP74" s="14">
        <v>118198.2</v>
      </c>
      <c r="AQ74" s="14">
        <v>101895</v>
      </c>
      <c r="AR74" s="14">
        <v>118198.2</v>
      </c>
      <c r="AS74" s="3" t="s">
        <v>308</v>
      </c>
      <c r="AT74" s="6" t="s">
        <v>305</v>
      </c>
      <c r="AU74" s="3" t="s">
        <v>809</v>
      </c>
      <c r="AV74" s="6" t="str">
        <f>J74</f>
        <v>ADQUISICION DE IMPRESIONES DE DOCUMENTOS OFICIALES  PARA LA PRESTACION DE SERVICIOS PUBLICOS, IDENTIFICACION , FORMATOS ADMINISTRATIVOS Y FISCALES, FORMAS VALORADAS, CIENTIFICOS Y TITULOS PARA LA DIRECCION DE EPIDEMIOLOGIA Y MEDICINA PREVENTIVA PERTENECIENTE A LA SECRETARIA DE SALUD Y SERVICIOS ESTATALES DE SALUD</v>
      </c>
      <c r="AW74" s="12">
        <v>10189.5</v>
      </c>
      <c r="AX74" s="4">
        <v>45126</v>
      </c>
      <c r="AY74" s="4">
        <v>45167</v>
      </c>
      <c r="AZ74" s="25" t="s">
        <v>810</v>
      </c>
      <c r="BA74" s="10" t="s">
        <v>311</v>
      </c>
      <c r="BB74" s="3" t="s">
        <v>794</v>
      </c>
      <c r="BC74" s="6" t="s">
        <v>795</v>
      </c>
      <c r="BD74" s="3">
        <v>1</v>
      </c>
      <c r="BE74" s="3" t="s">
        <v>259</v>
      </c>
      <c r="BF74" s="3">
        <v>2</v>
      </c>
      <c r="BG74" s="10" t="s">
        <v>311</v>
      </c>
      <c r="BH74" s="10" t="s">
        <v>311</v>
      </c>
      <c r="BI74" s="10" t="s">
        <v>311</v>
      </c>
      <c r="BJ74" s="10" t="s">
        <v>311</v>
      </c>
      <c r="BK74" s="10" t="s">
        <v>311</v>
      </c>
      <c r="BL74" s="3" t="s">
        <v>314</v>
      </c>
      <c r="BM74" s="4">
        <v>45108</v>
      </c>
      <c r="BN74" s="4">
        <v>45108</v>
      </c>
      <c r="BO74" s="3" t="s">
        <v>811</v>
      </c>
    </row>
    <row r="75" spans="1:67" ht="186" x14ac:dyDescent="0.25">
      <c r="A75" s="3">
        <v>2023</v>
      </c>
      <c r="B75" s="4">
        <v>45108</v>
      </c>
      <c r="C75" s="4">
        <v>45199</v>
      </c>
      <c r="D75" s="3" t="s">
        <v>151</v>
      </c>
      <c r="E75" s="3" t="s">
        <v>155</v>
      </c>
      <c r="F75" s="3" t="s">
        <v>158</v>
      </c>
      <c r="G75" s="3" t="s">
        <v>812</v>
      </c>
      <c r="H75" s="6" t="s">
        <v>294</v>
      </c>
      <c r="I75" s="10" t="s">
        <v>813</v>
      </c>
      <c r="J75" s="6" t="s">
        <v>814</v>
      </c>
      <c r="K75" s="3">
        <v>158</v>
      </c>
      <c r="L75" s="3" t="s">
        <v>815</v>
      </c>
      <c r="M75" s="3" t="s">
        <v>816</v>
      </c>
      <c r="N75" s="3" t="s">
        <v>817</v>
      </c>
      <c r="O75" s="6"/>
      <c r="P75" s="3" t="s">
        <v>161</v>
      </c>
      <c r="Q75" s="3" t="s">
        <v>552</v>
      </c>
      <c r="R75" s="3" t="str">
        <f>VLOOKUP(Q75,'[2]Reporte de Formatos'!$M$8:$Q$468,5,0)</f>
        <v>Avenida</v>
      </c>
      <c r="S75" s="3" t="s">
        <v>335</v>
      </c>
      <c r="T75" s="3">
        <f>VLOOKUP(Q75,'[2]Reporte de Formatos'!$M$8:$S$468,7,0)</f>
        <v>48</v>
      </c>
      <c r="U75" s="3">
        <f>VLOOKUP(Q75,'[2]Reporte de Formatos'!$M$8:$T$468,8,0)</f>
        <v>5</v>
      </c>
      <c r="V75" s="3" t="str">
        <f>VLOOKUP(Q75,'[2]Reporte de Formatos'!$M$8:$U$468,9,0)</f>
        <v>Colonia</v>
      </c>
      <c r="W75" s="3" t="str">
        <f>VLOOKUP(Q75,'[2]Reporte de Formatos'!$M$8:$V$468,10,0)</f>
        <v>MILPIZACO</v>
      </c>
      <c r="X75" s="3">
        <f>VLOOKUP(Q75,'[2]Reporte de Formatos'!$M$8:$W$468,11,0)</f>
        <v>29</v>
      </c>
      <c r="Y75" s="3" t="str">
        <f>VLOOKUP(Q75,'[2]Reporte de Formatos'!$M$8:$X$468,12,0)</f>
        <v>CHILPANCINGO DE LOS BRAVO</v>
      </c>
      <c r="Z75" s="3">
        <f>VLOOKUP(Q75,'[2]Reporte de Formatos'!$M$8:$Y$468,13,0)</f>
        <v>29</v>
      </c>
      <c r="AA75" s="3" t="str">
        <f>VLOOKUP(Q75,'[2]Reporte de Formatos'!$M$8:$Z$468,14,0)</f>
        <v>CHILPANCINGO DE LOS BRAVO</v>
      </c>
      <c r="AB75" s="3">
        <f>VLOOKUP(Q75,'[2]Reporte de Formatos'!$M$8:$AA$468,15,0)</f>
        <v>12</v>
      </c>
      <c r="AC75" s="3" t="s">
        <v>227</v>
      </c>
      <c r="AD75" s="3">
        <f>VLOOKUP(Q75,'[2]Reporte de Formatos'!$M$8:$AC$468,17,0)</f>
        <v>39090</v>
      </c>
      <c r="AE75" s="6" t="s">
        <v>305</v>
      </c>
      <c r="AF75" s="6" t="s">
        <v>305</v>
      </c>
      <c r="AG75" s="6" t="s">
        <v>305</v>
      </c>
      <c r="AH75" s="6" t="s">
        <v>305</v>
      </c>
      <c r="AI75" s="6" t="s">
        <v>818</v>
      </c>
      <c r="AJ75" s="6" t="s">
        <v>808</v>
      </c>
      <c r="AK75" s="3" t="s">
        <v>812</v>
      </c>
      <c r="AL75" s="4">
        <v>45139</v>
      </c>
      <c r="AM75" s="4">
        <v>45139</v>
      </c>
      <c r="AN75" s="4">
        <v>45180</v>
      </c>
      <c r="AO75" s="14">
        <v>62786.5</v>
      </c>
      <c r="AP75" s="14">
        <v>72832.34</v>
      </c>
      <c r="AQ75" s="14">
        <v>62786.5</v>
      </c>
      <c r="AR75" s="14">
        <v>72832.34</v>
      </c>
      <c r="AS75" s="3" t="s">
        <v>308</v>
      </c>
      <c r="AT75" s="6" t="s">
        <v>305</v>
      </c>
      <c r="AU75" s="3" t="s">
        <v>809</v>
      </c>
      <c r="AV75" s="6" t="str">
        <f t="shared" ref="AV75:AV78" si="0">J75</f>
        <v xml:space="preserve">ADQUISICION DE MOBILIARIO PARA LA UNIDAD DE TRABSPARENCIA PERTENECIENTE A LA SECRETARIA DE SALUD Y SERVICIOS ESTATALES DE SALUD </v>
      </c>
      <c r="AW75" s="12">
        <v>6278.65</v>
      </c>
      <c r="AX75" s="4">
        <v>45139</v>
      </c>
      <c r="AY75" s="4">
        <v>45180</v>
      </c>
      <c r="AZ75" s="25" t="s">
        <v>819</v>
      </c>
      <c r="BA75" s="10" t="s">
        <v>311</v>
      </c>
      <c r="BB75" s="3" t="s">
        <v>794</v>
      </c>
      <c r="BC75" s="6" t="s">
        <v>795</v>
      </c>
      <c r="BD75" s="3">
        <v>1</v>
      </c>
      <c r="BE75" s="3" t="s">
        <v>259</v>
      </c>
      <c r="BF75" s="3">
        <v>2</v>
      </c>
      <c r="BG75" s="10" t="s">
        <v>311</v>
      </c>
      <c r="BH75" s="10" t="s">
        <v>311</v>
      </c>
      <c r="BI75" s="10" t="s">
        <v>311</v>
      </c>
      <c r="BJ75" s="10" t="s">
        <v>311</v>
      </c>
      <c r="BK75" s="10" t="s">
        <v>311</v>
      </c>
      <c r="BL75" s="3" t="s">
        <v>314</v>
      </c>
      <c r="BM75" s="4">
        <v>45108</v>
      </c>
      <c r="BN75" s="4">
        <v>45108</v>
      </c>
      <c r="BO75" s="3" t="s">
        <v>811</v>
      </c>
    </row>
    <row r="76" spans="1:67" ht="228.75" x14ac:dyDescent="0.25">
      <c r="A76" s="3">
        <v>2023</v>
      </c>
      <c r="B76" s="4">
        <v>45108</v>
      </c>
      <c r="C76" s="4">
        <v>45199</v>
      </c>
      <c r="D76" s="3" t="s">
        <v>151</v>
      </c>
      <c r="E76" s="3" t="s">
        <v>155</v>
      </c>
      <c r="F76" s="3" t="s">
        <v>158</v>
      </c>
      <c r="G76" s="3" t="s">
        <v>820</v>
      </c>
      <c r="H76" s="6" t="s">
        <v>294</v>
      </c>
      <c r="I76" s="10" t="s">
        <v>821</v>
      </c>
      <c r="J76" s="6" t="s">
        <v>822</v>
      </c>
      <c r="K76" s="3">
        <v>160</v>
      </c>
      <c r="L76" s="3" t="s">
        <v>823</v>
      </c>
      <c r="M76" s="3" t="s">
        <v>824</v>
      </c>
      <c r="N76" s="3" t="s">
        <v>683</v>
      </c>
      <c r="O76" s="6"/>
      <c r="P76" s="3" t="s">
        <v>160</v>
      </c>
      <c r="Q76" s="3" t="s">
        <v>825</v>
      </c>
      <c r="R76" s="3" t="str">
        <f>VLOOKUP(Q76,'[2]Reporte de Formatos'!$M$8:$Q$468,5,0)</f>
        <v>Calle</v>
      </c>
      <c r="S76" s="3" t="s">
        <v>1147</v>
      </c>
      <c r="T76" s="3">
        <f>VLOOKUP(Q76,'[2]Reporte de Formatos'!$M$8:$S$468,7,0)</f>
        <v>670</v>
      </c>
      <c r="U76" s="3">
        <f>VLOOKUP(Q76,'[2]Reporte de Formatos'!$M$8:$T$468,8,0)</f>
        <v>0</v>
      </c>
      <c r="V76" s="3" t="str">
        <f>VLOOKUP(Q76,'[2]Reporte de Formatos'!$M$8:$U$468,9,0)</f>
        <v>Colonia</v>
      </c>
      <c r="W76" s="3" t="str">
        <f>VLOOKUP(Q76,'[2]Reporte de Formatos'!$M$8:$V$468,10,0)</f>
        <v>PUERTA TRES MARIAS NORTE</v>
      </c>
      <c r="X76" s="3">
        <f>VLOOKUP(Q76,'[2]Reporte de Formatos'!$M$8:$W$468,11,0)</f>
        <v>1</v>
      </c>
      <c r="Y76" s="3" t="str">
        <f>VLOOKUP(Q76,'[2]Reporte de Formatos'!$M$8:$X$468,12,0)</f>
        <v>TRES MARIAS</v>
      </c>
      <c r="Z76" s="3">
        <f>VLOOKUP(Q76,'[2]Reporte de Formatos'!$M$8:$Y$468,13,0)</f>
        <v>0</v>
      </c>
      <c r="AA76" s="3" t="str">
        <f>VLOOKUP(Q76,'[2]Reporte de Formatos'!$M$8:$Z$468,14,0)</f>
        <v>MORELIA</v>
      </c>
      <c r="AB76" s="3">
        <f>VLOOKUP(Q76,'[2]Reporte de Formatos'!$M$8:$AA$468,15,0)</f>
        <v>16</v>
      </c>
      <c r="AC76" s="3" t="s">
        <v>227</v>
      </c>
      <c r="AD76" s="3">
        <f>VLOOKUP(Q76,'[2]Reporte de Formatos'!$M$8:$AC$468,17,0)</f>
        <v>58254</v>
      </c>
      <c r="AE76" s="6" t="s">
        <v>305</v>
      </c>
      <c r="AF76" s="6" t="s">
        <v>305</v>
      </c>
      <c r="AG76" s="6" t="s">
        <v>305</v>
      </c>
      <c r="AH76" s="6" t="s">
        <v>305</v>
      </c>
      <c r="AI76" s="6" t="s">
        <v>826</v>
      </c>
      <c r="AJ76" s="6" t="s">
        <v>808</v>
      </c>
      <c r="AK76" s="3" t="s">
        <v>820</v>
      </c>
      <c r="AL76" s="4">
        <v>45141</v>
      </c>
      <c r="AM76" s="4">
        <v>45141</v>
      </c>
      <c r="AN76" s="4">
        <v>45183</v>
      </c>
      <c r="AO76" s="14">
        <v>318000</v>
      </c>
      <c r="AP76" s="14">
        <v>368880</v>
      </c>
      <c r="AQ76" s="14">
        <v>318000</v>
      </c>
      <c r="AR76" s="14">
        <v>368880</v>
      </c>
      <c r="AS76" s="3" t="s">
        <v>308</v>
      </c>
      <c r="AT76" s="6" t="s">
        <v>305</v>
      </c>
      <c r="AU76" s="3" t="s">
        <v>809</v>
      </c>
      <c r="AV76" s="6" t="str">
        <f t="shared" si="0"/>
        <v xml:space="preserve">ADQUSICION DE INSTRUMENTAL MEDICO Y DE LABORATORIO PARA EL DEPARTAMENTO DE SALUD MATERNA PERTENECIENTE A LA SECRETARIA DE SALUD Y SERVICIOS ESTATALES DE SALUD </v>
      </c>
      <c r="AW76" s="12">
        <v>31800</v>
      </c>
      <c r="AX76" s="4">
        <v>45141</v>
      </c>
      <c r="AY76" s="4">
        <v>45183</v>
      </c>
      <c r="AZ76" s="25" t="s">
        <v>827</v>
      </c>
      <c r="BA76" s="10" t="s">
        <v>311</v>
      </c>
      <c r="BB76" s="3" t="s">
        <v>794</v>
      </c>
      <c r="BC76" s="6" t="s">
        <v>795</v>
      </c>
      <c r="BD76" s="3">
        <v>1</v>
      </c>
      <c r="BE76" s="3" t="s">
        <v>259</v>
      </c>
      <c r="BF76" s="3">
        <v>2</v>
      </c>
      <c r="BG76" s="10" t="s">
        <v>311</v>
      </c>
      <c r="BH76" s="10" t="s">
        <v>311</v>
      </c>
      <c r="BI76" s="10" t="s">
        <v>311</v>
      </c>
      <c r="BJ76" s="10" t="s">
        <v>311</v>
      </c>
      <c r="BK76" s="10" t="s">
        <v>311</v>
      </c>
      <c r="BL76" s="3" t="s">
        <v>314</v>
      </c>
      <c r="BM76" s="4">
        <v>45108</v>
      </c>
      <c r="BN76" s="4">
        <v>45108</v>
      </c>
      <c r="BO76" s="3" t="s">
        <v>811</v>
      </c>
    </row>
    <row r="77" spans="1:67" ht="143.25" x14ac:dyDescent="0.25">
      <c r="A77" s="3">
        <v>2023</v>
      </c>
      <c r="B77" s="4">
        <v>45108</v>
      </c>
      <c r="C77" s="4">
        <v>45199</v>
      </c>
      <c r="D77" s="3" t="s">
        <v>151</v>
      </c>
      <c r="E77" s="3" t="s">
        <v>155</v>
      </c>
      <c r="F77" s="3" t="s">
        <v>158</v>
      </c>
      <c r="G77" s="3" t="s">
        <v>828</v>
      </c>
      <c r="H77" s="6" t="s">
        <v>294</v>
      </c>
      <c r="I77" s="10" t="s">
        <v>829</v>
      </c>
      <c r="J77" s="6" t="s">
        <v>830</v>
      </c>
      <c r="K77" s="3">
        <v>170</v>
      </c>
      <c r="L77" s="3" t="s">
        <v>831</v>
      </c>
      <c r="M77" s="3" t="s">
        <v>371</v>
      </c>
      <c r="N77" s="3" t="s">
        <v>832</v>
      </c>
      <c r="O77" s="6" t="s">
        <v>833</v>
      </c>
      <c r="P77" s="3" t="s">
        <v>160</v>
      </c>
      <c r="Q77" s="3" t="s">
        <v>373</v>
      </c>
      <c r="R77" s="3" t="str">
        <f>VLOOKUP(Q77,'[2]Reporte de Formatos'!$M$8:$Q$468,5,0)</f>
        <v>Avenida</v>
      </c>
      <c r="S77" s="3" t="s">
        <v>374</v>
      </c>
      <c r="T77" s="3">
        <f>VLOOKUP(Q77,'[2]Reporte de Formatos'!$M$8:$S$468,7,0)</f>
        <v>43</v>
      </c>
      <c r="U77" s="3">
        <f>VLOOKUP(Q77,'[2]Reporte de Formatos'!$M$8:$T$468,8,0)</f>
        <v>0</v>
      </c>
      <c r="V77" s="3" t="str">
        <f>VLOOKUP(Q77,'[2]Reporte de Formatos'!$M$8:$U$468,9,0)</f>
        <v>Fraccionamiento</v>
      </c>
      <c r="W77" s="3" t="str">
        <f>VLOOKUP(Q77,'[2]Reporte de Formatos'!$M$8:$V$468,10,0)</f>
        <v>ZOMPANTLE</v>
      </c>
      <c r="X77" s="3">
        <f>VLOOKUP(Q77,'[2]Reporte de Formatos'!$M$8:$W$468,11,0)</f>
        <v>7</v>
      </c>
      <c r="Y77" s="3" t="str">
        <f>VLOOKUP(Q77,'[2]Reporte de Formatos'!$M$8:$X$468,12,0)</f>
        <v>CUERNAVACA</v>
      </c>
      <c r="Z77" s="3">
        <f>VLOOKUP(Q77,'[2]Reporte de Formatos'!$M$8:$Y$468,13,0)</f>
        <v>7</v>
      </c>
      <c r="AA77" s="3" t="str">
        <f>VLOOKUP(Q77,'[2]Reporte de Formatos'!$M$8:$Z$468,14,0)</f>
        <v>CUERNAVACA</v>
      </c>
      <c r="AB77" s="3">
        <f>VLOOKUP(Q77,'[2]Reporte de Formatos'!$M$8:$AA$468,15,0)</f>
        <v>17</v>
      </c>
      <c r="AC77" s="3" t="s">
        <v>227</v>
      </c>
      <c r="AD77" s="3">
        <f>VLOOKUP(Q77,'[2]Reporte de Formatos'!$M$8:$AC$468,17,0)</f>
        <v>62157</v>
      </c>
      <c r="AE77" s="6" t="s">
        <v>305</v>
      </c>
      <c r="AF77" s="6" t="s">
        <v>305</v>
      </c>
      <c r="AG77" s="6" t="s">
        <v>305</v>
      </c>
      <c r="AH77" s="6" t="s">
        <v>305</v>
      </c>
      <c r="AI77" s="6" t="s">
        <v>834</v>
      </c>
      <c r="AJ77" s="6" t="s">
        <v>808</v>
      </c>
      <c r="AK77" s="3" t="s">
        <v>828</v>
      </c>
      <c r="AL77" s="4">
        <v>45146</v>
      </c>
      <c r="AM77" s="4">
        <v>45146</v>
      </c>
      <c r="AN77" s="4">
        <v>45187</v>
      </c>
      <c r="AO77" s="14">
        <v>214174</v>
      </c>
      <c r="AP77" s="14">
        <v>214174</v>
      </c>
      <c r="AQ77" s="14">
        <v>214174</v>
      </c>
      <c r="AR77" s="14">
        <v>214174</v>
      </c>
      <c r="AS77" s="3" t="s">
        <v>308</v>
      </c>
      <c r="AT77" s="6" t="s">
        <v>305</v>
      </c>
      <c r="AU77" s="3" t="s">
        <v>809</v>
      </c>
      <c r="AV77" s="6" t="str">
        <f t="shared" si="0"/>
        <v xml:space="preserve">ADQUISICION DE MEDICINAS Y PRODUCTOS FARMACEUTICOS PARA LA UNIDAD DE HEMODIALISIS DEL HOSPITAL GENERAL DE CHILPANINGO </v>
      </c>
      <c r="AW77" s="12">
        <v>42834.8</v>
      </c>
      <c r="AX77" s="4">
        <v>45146</v>
      </c>
      <c r="AY77" s="4">
        <v>45187</v>
      </c>
      <c r="AZ77" s="25" t="s">
        <v>835</v>
      </c>
      <c r="BA77" s="10" t="s">
        <v>311</v>
      </c>
      <c r="BB77" s="3" t="s">
        <v>354</v>
      </c>
      <c r="BC77" s="6" t="s">
        <v>716</v>
      </c>
      <c r="BD77" s="3">
        <v>1</v>
      </c>
      <c r="BE77" s="3" t="s">
        <v>259</v>
      </c>
      <c r="BF77" s="3">
        <v>2</v>
      </c>
      <c r="BG77" s="10" t="s">
        <v>311</v>
      </c>
      <c r="BH77" s="10" t="s">
        <v>311</v>
      </c>
      <c r="BI77" s="10" t="s">
        <v>311</v>
      </c>
      <c r="BJ77" s="10" t="s">
        <v>311</v>
      </c>
      <c r="BK77" s="10" t="s">
        <v>311</v>
      </c>
      <c r="BL77" s="3" t="s">
        <v>314</v>
      </c>
      <c r="BM77" s="4">
        <v>45108</v>
      </c>
      <c r="BN77" s="4">
        <v>45108</v>
      </c>
      <c r="BO77" s="3" t="s">
        <v>811</v>
      </c>
    </row>
    <row r="78" spans="1:67" ht="73.5" customHeight="1" x14ac:dyDescent="0.25">
      <c r="A78" s="3">
        <v>2023</v>
      </c>
      <c r="B78" s="4">
        <v>45108</v>
      </c>
      <c r="C78" s="4">
        <v>45199</v>
      </c>
      <c r="D78" s="3" t="s">
        <v>151</v>
      </c>
      <c r="E78" s="3" t="s">
        <v>155</v>
      </c>
      <c r="F78" s="3" t="s">
        <v>158</v>
      </c>
      <c r="G78" s="3" t="s">
        <v>836</v>
      </c>
      <c r="H78" s="6" t="s">
        <v>294</v>
      </c>
      <c r="I78" s="10" t="s">
        <v>837</v>
      </c>
      <c r="J78" s="6" t="s">
        <v>838</v>
      </c>
      <c r="K78" s="3">
        <v>189</v>
      </c>
      <c r="L78" s="3" t="s">
        <v>839</v>
      </c>
      <c r="M78" s="3" t="s">
        <v>840</v>
      </c>
      <c r="N78" s="3" t="s">
        <v>841</v>
      </c>
      <c r="O78" s="6" t="s">
        <v>842</v>
      </c>
      <c r="P78" s="3" t="s">
        <v>160</v>
      </c>
      <c r="Q78" s="3" t="s">
        <v>843</v>
      </c>
      <c r="R78" s="3" t="str">
        <f>VLOOKUP(Q78,'[2]Reporte de Formatos'!$M$8:$Q$468,5,0)</f>
        <v>Calle</v>
      </c>
      <c r="S78" s="3" t="s">
        <v>1148</v>
      </c>
      <c r="T78" s="3">
        <f>VLOOKUP(Q78,'[2]Reporte de Formatos'!$M$8:$S$468,7,0)</f>
        <v>130</v>
      </c>
      <c r="U78" s="3" t="str">
        <f>VLOOKUP(Q78,'[2]Reporte de Formatos'!$M$8:$T$468,8,0)</f>
        <v>PISO 9 SUITE/OFICINA 110</v>
      </c>
      <c r="V78" s="3" t="str">
        <f>VLOOKUP(Q78,'[2]Reporte de Formatos'!$M$8:$U$468,9,0)</f>
        <v>Colonia</v>
      </c>
      <c r="W78" s="3" t="str">
        <f>VLOOKUP(Q78,'[2]Reporte de Formatos'!$M$8:$V$468,10,0)</f>
        <v>XOCO</v>
      </c>
      <c r="X78" s="3">
        <f>VLOOKUP(Q78,'[2]Reporte de Formatos'!$M$8:$W$468,11,0)</f>
        <v>0</v>
      </c>
      <c r="Y78" s="3" t="str">
        <f>VLOOKUP(Q78,'[2]Reporte de Formatos'!$M$8:$X$468,12,0)</f>
        <v>BENITO JUAREZ</v>
      </c>
      <c r="Z78" s="3">
        <f>VLOOKUP(Q78,'[2]Reporte de Formatos'!$M$8:$Y$468,13,0)</f>
        <v>0</v>
      </c>
      <c r="AA78" s="3" t="str">
        <f>VLOOKUP(Q78,'[2]Reporte de Formatos'!$M$8:$Z$468,14,0)</f>
        <v>BENITO JUAREZ</v>
      </c>
      <c r="AB78" s="3">
        <f>VLOOKUP(Q78,'[2]Reporte de Formatos'!$M$8:$AA$468,15,0)</f>
        <v>9</v>
      </c>
      <c r="AC78" s="3" t="s">
        <v>227</v>
      </c>
      <c r="AD78" s="3">
        <f>VLOOKUP(Q78,'[2]Reporte de Formatos'!$M$8:$AC$468,17,0)</f>
        <v>3330</v>
      </c>
      <c r="AE78" s="6" t="s">
        <v>305</v>
      </c>
      <c r="AF78" s="6" t="s">
        <v>305</v>
      </c>
      <c r="AG78" s="6" t="s">
        <v>305</v>
      </c>
      <c r="AH78" s="6" t="s">
        <v>305</v>
      </c>
      <c r="AI78" s="6" t="s">
        <v>844</v>
      </c>
      <c r="AJ78" s="6" t="s">
        <v>808</v>
      </c>
      <c r="AK78" s="3" t="s">
        <v>836</v>
      </c>
      <c r="AL78" s="4">
        <v>45159</v>
      </c>
      <c r="AM78" s="4">
        <v>45159</v>
      </c>
      <c r="AN78" s="4">
        <v>45198</v>
      </c>
      <c r="AO78" s="14">
        <v>588842</v>
      </c>
      <c r="AP78" s="14">
        <v>683056.72</v>
      </c>
      <c r="AQ78" s="14">
        <v>588842</v>
      </c>
      <c r="AR78" s="14">
        <v>683056.72</v>
      </c>
      <c r="AS78" s="3" t="s">
        <v>308</v>
      </c>
      <c r="AT78" s="6" t="s">
        <v>305</v>
      </c>
      <c r="AU78" s="3" t="s">
        <v>809</v>
      </c>
      <c r="AV78" s="6" t="str">
        <f t="shared" si="0"/>
        <v>ADQUISICION DE PRODUCTOS QUIMICOS BASICOS PARA EL CENTRO ESTATAL DE MEDICINA TRANSFUSIONAL  PERTENECIENTE A LA SECRETARIA DE SALUD Y SERVICIOS ESTATALES DE SALUD</v>
      </c>
      <c r="AW78" s="12">
        <v>58884.2</v>
      </c>
      <c r="AX78" s="4">
        <v>45159</v>
      </c>
      <c r="AY78" s="4">
        <v>45198</v>
      </c>
      <c r="AZ78" s="25" t="s">
        <v>845</v>
      </c>
      <c r="BA78" s="10" t="s">
        <v>311</v>
      </c>
      <c r="BB78" s="3" t="s">
        <v>794</v>
      </c>
      <c r="BC78" s="6" t="s">
        <v>795</v>
      </c>
      <c r="BD78" s="3">
        <v>1</v>
      </c>
      <c r="BE78" s="3" t="s">
        <v>259</v>
      </c>
      <c r="BF78" s="3">
        <v>2</v>
      </c>
      <c r="BG78" s="10" t="s">
        <v>311</v>
      </c>
      <c r="BH78" s="10" t="s">
        <v>311</v>
      </c>
      <c r="BI78" s="10" t="s">
        <v>311</v>
      </c>
      <c r="BJ78" s="10" t="s">
        <v>311</v>
      </c>
      <c r="BK78" s="10" t="s">
        <v>311</v>
      </c>
      <c r="BL78" s="3" t="s">
        <v>314</v>
      </c>
      <c r="BM78" s="4">
        <v>45108</v>
      </c>
      <c r="BN78" s="4">
        <v>45108</v>
      </c>
      <c r="BO78" s="3" t="s">
        <v>811</v>
      </c>
    </row>
    <row r="79" spans="1:67" ht="125.25" customHeight="1" x14ac:dyDescent="0.25">
      <c r="A79" s="3">
        <v>2023</v>
      </c>
      <c r="B79" s="4">
        <v>45108</v>
      </c>
      <c r="C79" s="4">
        <v>45199</v>
      </c>
      <c r="D79" s="3" t="s">
        <v>151</v>
      </c>
      <c r="E79" s="3" t="s">
        <v>155</v>
      </c>
      <c r="F79" s="3" t="s">
        <v>158</v>
      </c>
      <c r="G79" s="3" t="s">
        <v>846</v>
      </c>
      <c r="H79" s="6" t="s">
        <v>294</v>
      </c>
      <c r="I79" s="7" t="s">
        <v>847</v>
      </c>
      <c r="J79" s="6" t="s">
        <v>838</v>
      </c>
      <c r="K79" s="3">
        <v>184</v>
      </c>
      <c r="L79" s="3"/>
      <c r="M79" s="3"/>
      <c r="N79" s="3"/>
      <c r="O79" s="6" t="s">
        <v>848</v>
      </c>
      <c r="P79" s="3" t="s">
        <v>161</v>
      </c>
      <c r="Q79" s="3" t="s">
        <v>849</v>
      </c>
      <c r="R79" s="3" t="s">
        <v>181</v>
      </c>
      <c r="S79" s="3" t="s">
        <v>850</v>
      </c>
      <c r="T79" s="3">
        <v>7</v>
      </c>
      <c r="U79" s="3">
        <v>0</v>
      </c>
      <c r="V79" s="3" t="s">
        <v>193</v>
      </c>
      <c r="W79" s="3" t="s">
        <v>851</v>
      </c>
      <c r="X79" s="3">
        <v>1</v>
      </c>
      <c r="Y79" s="3" t="s">
        <v>852</v>
      </c>
      <c r="Z79" s="3">
        <v>29</v>
      </c>
      <c r="AA79" s="3" t="s">
        <v>304</v>
      </c>
      <c r="AB79" s="3">
        <v>12</v>
      </c>
      <c r="AC79" s="3" t="s">
        <v>227</v>
      </c>
      <c r="AD79" s="3">
        <v>39012</v>
      </c>
      <c r="AE79" s="6" t="s">
        <v>305</v>
      </c>
      <c r="AF79" s="6" t="s">
        <v>305</v>
      </c>
      <c r="AG79" s="6" t="s">
        <v>305</v>
      </c>
      <c r="AH79" s="6" t="s">
        <v>305</v>
      </c>
      <c r="AI79" s="6" t="s">
        <v>325</v>
      </c>
      <c r="AJ79" s="6" t="s">
        <v>307</v>
      </c>
      <c r="AK79" s="3" t="s">
        <v>846</v>
      </c>
      <c r="AL79" s="4">
        <v>45159</v>
      </c>
      <c r="AM79" s="4">
        <v>45159</v>
      </c>
      <c r="AN79" s="4">
        <v>45198</v>
      </c>
      <c r="AO79" s="3">
        <v>6600</v>
      </c>
      <c r="AP79" s="3">
        <v>7656</v>
      </c>
      <c r="AQ79" s="3">
        <v>6600</v>
      </c>
      <c r="AR79" s="3">
        <v>7656</v>
      </c>
      <c r="AS79" s="3" t="s">
        <v>308</v>
      </c>
      <c r="AT79" s="6" t="s">
        <v>305</v>
      </c>
      <c r="AU79" s="3" t="s">
        <v>809</v>
      </c>
      <c r="AV79" s="6" t="s">
        <v>838</v>
      </c>
      <c r="AW79" s="3">
        <v>0</v>
      </c>
      <c r="AX79" s="4">
        <v>45159</v>
      </c>
      <c r="AY79" s="4">
        <v>45198</v>
      </c>
      <c r="AZ79" s="7" t="s">
        <v>853</v>
      </c>
      <c r="BA79" s="10" t="s">
        <v>311</v>
      </c>
      <c r="BB79" s="3" t="s">
        <v>794</v>
      </c>
      <c r="BC79" s="6" t="s">
        <v>795</v>
      </c>
      <c r="BD79" s="3">
        <v>1</v>
      </c>
      <c r="BE79" s="3" t="s">
        <v>259</v>
      </c>
      <c r="BF79" s="3">
        <v>2</v>
      </c>
      <c r="BG79" s="10" t="s">
        <v>311</v>
      </c>
      <c r="BH79" s="10" t="s">
        <v>311</v>
      </c>
      <c r="BI79" s="10" t="s">
        <v>311</v>
      </c>
      <c r="BJ79" s="10" t="s">
        <v>311</v>
      </c>
      <c r="BK79" s="10" t="s">
        <v>311</v>
      </c>
      <c r="BL79" s="3" t="s">
        <v>314</v>
      </c>
      <c r="BM79" s="4">
        <v>45108</v>
      </c>
      <c r="BN79" s="4">
        <v>45108</v>
      </c>
      <c r="BO79" s="3" t="s">
        <v>854</v>
      </c>
    </row>
    <row r="80" spans="1:67" ht="129" x14ac:dyDescent="0.25">
      <c r="A80" s="3">
        <v>2023</v>
      </c>
      <c r="B80" s="4">
        <v>45108</v>
      </c>
      <c r="C80" s="4">
        <v>45199</v>
      </c>
      <c r="D80" s="3" t="s">
        <v>151</v>
      </c>
      <c r="E80" s="3" t="s">
        <v>155</v>
      </c>
      <c r="F80" s="3" t="s">
        <v>158</v>
      </c>
      <c r="G80" s="3" t="s">
        <v>855</v>
      </c>
      <c r="H80" s="6" t="s">
        <v>294</v>
      </c>
      <c r="I80" s="7" t="s">
        <v>856</v>
      </c>
      <c r="J80" s="6" t="s">
        <v>857</v>
      </c>
      <c r="K80" s="3">
        <v>187</v>
      </c>
      <c r="L80" s="3"/>
      <c r="M80" s="3"/>
      <c r="N80" s="3"/>
      <c r="O80" s="6" t="s">
        <v>848</v>
      </c>
      <c r="P80" s="3" t="s">
        <v>161</v>
      </c>
      <c r="Q80" s="3" t="s">
        <v>849</v>
      </c>
      <c r="R80" s="3" t="s">
        <v>181</v>
      </c>
      <c r="S80" s="3" t="s">
        <v>850</v>
      </c>
      <c r="T80" s="3">
        <v>7</v>
      </c>
      <c r="U80" s="3">
        <v>0</v>
      </c>
      <c r="V80" s="3" t="s">
        <v>193</v>
      </c>
      <c r="W80" s="3" t="s">
        <v>851</v>
      </c>
      <c r="X80" s="3">
        <v>1</v>
      </c>
      <c r="Y80" s="3" t="s">
        <v>852</v>
      </c>
      <c r="Z80" s="3">
        <v>29</v>
      </c>
      <c r="AA80" s="3" t="s">
        <v>304</v>
      </c>
      <c r="AB80" s="3">
        <v>12</v>
      </c>
      <c r="AC80" s="3" t="s">
        <v>227</v>
      </c>
      <c r="AD80" s="3">
        <v>39012</v>
      </c>
      <c r="AE80" s="6" t="s">
        <v>305</v>
      </c>
      <c r="AF80" s="6" t="s">
        <v>305</v>
      </c>
      <c r="AG80" s="6" t="s">
        <v>305</v>
      </c>
      <c r="AH80" s="6" t="s">
        <v>305</v>
      </c>
      <c r="AI80" s="6" t="s">
        <v>858</v>
      </c>
      <c r="AJ80" s="6" t="s">
        <v>307</v>
      </c>
      <c r="AK80" s="3" t="s">
        <v>855</v>
      </c>
      <c r="AL80" s="4">
        <v>45159</v>
      </c>
      <c r="AM80" s="4">
        <v>45159</v>
      </c>
      <c r="AN80" s="4">
        <v>45198</v>
      </c>
      <c r="AO80" s="3">
        <v>16341.2</v>
      </c>
      <c r="AP80" s="3">
        <v>18955.79</v>
      </c>
      <c r="AQ80" s="3">
        <v>16341.2</v>
      </c>
      <c r="AR80" s="3">
        <v>18955.79</v>
      </c>
      <c r="AS80" s="3" t="s">
        <v>308</v>
      </c>
      <c r="AT80" s="6" t="s">
        <v>305</v>
      </c>
      <c r="AU80" s="3" t="s">
        <v>809</v>
      </c>
      <c r="AV80" s="6" t="s">
        <v>857</v>
      </c>
      <c r="AW80" s="3">
        <v>0</v>
      </c>
      <c r="AX80" s="4">
        <v>45159</v>
      </c>
      <c r="AY80" s="4">
        <v>45198</v>
      </c>
      <c r="AZ80" s="7" t="s">
        <v>859</v>
      </c>
      <c r="BA80" s="10" t="s">
        <v>311</v>
      </c>
      <c r="BB80" s="3" t="s">
        <v>794</v>
      </c>
      <c r="BC80" s="6" t="s">
        <v>795</v>
      </c>
      <c r="BD80" s="3">
        <v>1</v>
      </c>
      <c r="BE80" s="3" t="s">
        <v>259</v>
      </c>
      <c r="BF80" s="3">
        <v>2</v>
      </c>
      <c r="BG80" s="10" t="s">
        <v>311</v>
      </c>
      <c r="BH80" s="10" t="s">
        <v>311</v>
      </c>
      <c r="BI80" s="10" t="s">
        <v>311</v>
      </c>
      <c r="BJ80" s="10" t="s">
        <v>311</v>
      </c>
      <c r="BK80" s="10" t="s">
        <v>311</v>
      </c>
      <c r="BL80" s="3" t="s">
        <v>314</v>
      </c>
      <c r="BM80" s="4">
        <v>45108</v>
      </c>
      <c r="BN80" s="4">
        <v>45108</v>
      </c>
      <c r="BO80" s="3" t="s">
        <v>854</v>
      </c>
    </row>
    <row r="81" spans="1:67" ht="73.5" customHeight="1" x14ac:dyDescent="0.25">
      <c r="A81" s="3">
        <v>2023</v>
      </c>
      <c r="B81" s="4">
        <v>45108</v>
      </c>
      <c r="C81" s="4">
        <v>45199</v>
      </c>
      <c r="D81" s="3" t="s">
        <v>151</v>
      </c>
      <c r="E81" s="3" t="s">
        <v>155</v>
      </c>
      <c r="F81" s="3" t="s">
        <v>158</v>
      </c>
      <c r="G81" s="3" t="s">
        <v>860</v>
      </c>
      <c r="H81" s="6" t="s">
        <v>294</v>
      </c>
      <c r="I81" s="7" t="s">
        <v>861</v>
      </c>
      <c r="J81" s="6" t="s">
        <v>1126</v>
      </c>
      <c r="K81" s="3">
        <v>188</v>
      </c>
      <c r="L81" s="3"/>
      <c r="M81" s="3"/>
      <c r="N81" s="3"/>
      <c r="O81" s="6" t="s">
        <v>848</v>
      </c>
      <c r="P81" s="3" t="s">
        <v>161</v>
      </c>
      <c r="Q81" s="3" t="s">
        <v>849</v>
      </c>
      <c r="R81" s="3" t="s">
        <v>181</v>
      </c>
      <c r="S81" s="3" t="s">
        <v>850</v>
      </c>
      <c r="T81" s="3">
        <v>7</v>
      </c>
      <c r="U81" s="3">
        <v>0</v>
      </c>
      <c r="V81" s="3" t="s">
        <v>193</v>
      </c>
      <c r="W81" s="3" t="s">
        <v>851</v>
      </c>
      <c r="X81" s="3">
        <v>1</v>
      </c>
      <c r="Y81" s="3" t="s">
        <v>852</v>
      </c>
      <c r="Z81" s="3">
        <v>29</v>
      </c>
      <c r="AA81" s="3" t="s">
        <v>304</v>
      </c>
      <c r="AB81" s="3">
        <v>12</v>
      </c>
      <c r="AC81" s="3" t="s">
        <v>227</v>
      </c>
      <c r="AD81" s="3">
        <v>39012</v>
      </c>
      <c r="AE81" s="6" t="s">
        <v>305</v>
      </c>
      <c r="AF81" s="6" t="s">
        <v>305</v>
      </c>
      <c r="AG81" s="6" t="s">
        <v>305</v>
      </c>
      <c r="AH81" s="6" t="s">
        <v>305</v>
      </c>
      <c r="AI81" s="6" t="s">
        <v>863</v>
      </c>
      <c r="AJ81" s="6" t="s">
        <v>307</v>
      </c>
      <c r="AK81" s="3" t="s">
        <v>860</v>
      </c>
      <c r="AL81" s="4">
        <v>45159</v>
      </c>
      <c r="AM81" s="4">
        <v>45159</v>
      </c>
      <c r="AN81" s="4">
        <v>45198</v>
      </c>
      <c r="AO81" s="3">
        <v>9956.8700000000008</v>
      </c>
      <c r="AP81" s="3">
        <v>11549.97</v>
      </c>
      <c r="AQ81" s="3">
        <v>9956.8700000000008</v>
      </c>
      <c r="AR81" s="3">
        <v>11549.97</v>
      </c>
      <c r="AS81" s="3" t="s">
        <v>308</v>
      </c>
      <c r="AT81" s="6" t="s">
        <v>305</v>
      </c>
      <c r="AU81" s="3" t="s">
        <v>809</v>
      </c>
      <c r="AV81" s="6" t="s">
        <v>862</v>
      </c>
      <c r="AW81" s="3">
        <v>0</v>
      </c>
      <c r="AX81" s="4">
        <v>45159</v>
      </c>
      <c r="AY81" s="4">
        <v>45198</v>
      </c>
      <c r="AZ81" s="7" t="s">
        <v>864</v>
      </c>
      <c r="BA81" s="10" t="s">
        <v>311</v>
      </c>
      <c r="BB81" s="3" t="s">
        <v>794</v>
      </c>
      <c r="BC81" s="6" t="s">
        <v>795</v>
      </c>
      <c r="BD81" s="3">
        <v>1</v>
      </c>
      <c r="BE81" s="3" t="s">
        <v>259</v>
      </c>
      <c r="BF81" s="3">
        <v>2</v>
      </c>
      <c r="BG81" s="10" t="s">
        <v>311</v>
      </c>
      <c r="BH81" s="10" t="s">
        <v>311</v>
      </c>
      <c r="BI81" s="10" t="s">
        <v>311</v>
      </c>
      <c r="BJ81" s="10" t="s">
        <v>311</v>
      </c>
      <c r="BK81" s="10" t="s">
        <v>311</v>
      </c>
      <c r="BL81" s="3" t="s">
        <v>314</v>
      </c>
      <c r="BM81" s="4">
        <v>45108</v>
      </c>
      <c r="BN81" s="4">
        <v>45108</v>
      </c>
      <c r="BO81" s="3" t="s">
        <v>854</v>
      </c>
    </row>
    <row r="82" spans="1:67" ht="57.75" x14ac:dyDescent="0.25">
      <c r="A82" s="3">
        <v>2023</v>
      </c>
      <c r="B82" s="4">
        <v>45108</v>
      </c>
      <c r="C82" s="4">
        <v>45199</v>
      </c>
      <c r="D82" s="3" t="s">
        <v>151</v>
      </c>
      <c r="E82" s="3" t="s">
        <v>155</v>
      </c>
      <c r="F82" s="3" t="s">
        <v>158</v>
      </c>
      <c r="G82" s="3" t="s">
        <v>865</v>
      </c>
      <c r="H82" s="6" t="s">
        <v>294</v>
      </c>
      <c r="I82" s="7" t="s">
        <v>866</v>
      </c>
      <c r="J82" s="6" t="s">
        <v>318</v>
      </c>
      <c r="K82" s="3">
        <v>215</v>
      </c>
      <c r="L82" s="3"/>
      <c r="M82" s="3"/>
      <c r="N82" s="3"/>
      <c r="O82" s="6" t="s">
        <v>867</v>
      </c>
      <c r="P82" s="3" t="s">
        <v>160</v>
      </c>
      <c r="Q82" s="3" t="s">
        <v>868</v>
      </c>
      <c r="R82" s="3" t="str">
        <f>VLOOKUP(Q82,'[2]Reporte de Formatos'!$M$8:$Q$468,5,0)</f>
        <v>Calle</v>
      </c>
      <c r="S82" s="3" t="s">
        <v>1149</v>
      </c>
      <c r="T82" s="3" t="str">
        <f>VLOOKUP(Q82,'[2]Reporte de Formatos'!$M$8:$S$468,7,0)</f>
        <v>MANZANA 22 A</v>
      </c>
      <c r="U82" s="3" t="str">
        <f>VLOOKUP(Q82,'[2]Reporte de Formatos'!$M$8:$T$468,8,0)</f>
        <v>LOTE 9</v>
      </c>
      <c r="V82" s="3" t="str">
        <f>VLOOKUP(Q82,'[2]Reporte de Formatos'!$M$8:$U$468,9,0)</f>
        <v>Colonia</v>
      </c>
      <c r="W82" s="3" t="str">
        <f>VLOOKUP(Q82,'[2]Reporte de Formatos'!$M$8:$V$468,10,0)</f>
        <v>PRADERAS DE COSTA AZUL</v>
      </c>
      <c r="X82" s="3">
        <f>VLOOKUP(Q82,'[2]Reporte de Formatos'!$M$8:$W$468,11,0)</f>
        <v>1</v>
      </c>
      <c r="Y82" s="3" t="str">
        <f>VLOOKUP(Q82,'[2]Reporte de Formatos'!$M$8:$X$468,12,0)</f>
        <v>ACAPULCO DE JUARES</v>
      </c>
      <c r="Z82" s="3">
        <f>VLOOKUP(Q82,'[2]Reporte de Formatos'!$M$8:$Y$468,13,0)</f>
        <v>1</v>
      </c>
      <c r="AA82" s="3" t="str">
        <f>VLOOKUP(Q82,'[2]Reporte de Formatos'!$M$8:$Z$468,14,0)</f>
        <v>ACAPULCO DE JUAREZ</v>
      </c>
      <c r="AB82" s="3">
        <f>VLOOKUP(Q82,'[2]Reporte de Formatos'!$M$8:$AA$468,15,0)</f>
        <v>12</v>
      </c>
      <c r="AC82" s="3" t="s">
        <v>227</v>
      </c>
      <c r="AD82" s="3">
        <f>VLOOKUP(Q82,'[2]Reporte de Formatos'!$M$8:$AC$468,17,0)</f>
        <v>39845</v>
      </c>
      <c r="AE82" s="6" t="s">
        <v>305</v>
      </c>
      <c r="AF82" s="6" t="s">
        <v>305</v>
      </c>
      <c r="AG82" s="6" t="s">
        <v>305</v>
      </c>
      <c r="AH82" s="6" t="s">
        <v>305</v>
      </c>
      <c r="AI82" s="6" t="s">
        <v>869</v>
      </c>
      <c r="AJ82" s="6" t="s">
        <v>307</v>
      </c>
      <c r="AK82" s="3" t="s">
        <v>865</v>
      </c>
      <c r="AL82" s="4">
        <v>45173</v>
      </c>
      <c r="AM82" s="4">
        <v>45173</v>
      </c>
      <c r="AN82" s="4">
        <v>45202</v>
      </c>
      <c r="AO82" s="3">
        <v>5080</v>
      </c>
      <c r="AP82" s="3">
        <v>5892.8</v>
      </c>
      <c r="AQ82" s="3">
        <v>5080</v>
      </c>
      <c r="AR82" s="3">
        <v>5892.8</v>
      </c>
      <c r="AS82" s="3" t="s">
        <v>308</v>
      </c>
      <c r="AT82" s="6" t="s">
        <v>305</v>
      </c>
      <c r="AU82" s="3" t="s">
        <v>809</v>
      </c>
      <c r="AV82" s="6" t="s">
        <v>318</v>
      </c>
      <c r="AW82" s="3">
        <v>0</v>
      </c>
      <c r="AX82" s="4">
        <v>45173</v>
      </c>
      <c r="AY82" s="4">
        <v>45202</v>
      </c>
      <c r="AZ82" s="7" t="s">
        <v>870</v>
      </c>
      <c r="BA82" s="10" t="s">
        <v>311</v>
      </c>
      <c r="BB82" s="3" t="s">
        <v>794</v>
      </c>
      <c r="BC82" s="6" t="s">
        <v>795</v>
      </c>
      <c r="BD82" s="3">
        <v>1</v>
      </c>
      <c r="BE82" s="3" t="s">
        <v>259</v>
      </c>
      <c r="BF82" s="3">
        <v>2</v>
      </c>
      <c r="BG82" s="10" t="s">
        <v>311</v>
      </c>
      <c r="BH82" s="10" t="s">
        <v>311</v>
      </c>
      <c r="BI82" s="10" t="s">
        <v>311</v>
      </c>
      <c r="BJ82" s="10" t="s">
        <v>311</v>
      </c>
      <c r="BK82" s="10" t="s">
        <v>311</v>
      </c>
      <c r="BL82" s="3" t="s">
        <v>314</v>
      </c>
      <c r="BM82" s="4">
        <v>45108</v>
      </c>
      <c r="BN82" s="4">
        <v>45108</v>
      </c>
      <c r="BO82" s="3" t="s">
        <v>854</v>
      </c>
    </row>
    <row r="83" spans="1:67" ht="74.25" customHeight="1" x14ac:dyDescent="0.25">
      <c r="A83" s="3">
        <v>2023</v>
      </c>
      <c r="B83" s="4">
        <v>45108</v>
      </c>
      <c r="C83" s="4">
        <v>45199</v>
      </c>
      <c r="D83" s="3" t="s">
        <v>151</v>
      </c>
      <c r="E83" s="3" t="s">
        <v>155</v>
      </c>
      <c r="F83" s="3" t="s">
        <v>158</v>
      </c>
      <c r="G83" s="3" t="s">
        <v>871</v>
      </c>
      <c r="H83" s="6" t="s">
        <v>294</v>
      </c>
      <c r="I83" s="7" t="s">
        <v>872</v>
      </c>
      <c r="J83" s="6" t="s">
        <v>358</v>
      </c>
      <c r="K83" s="3">
        <v>250</v>
      </c>
      <c r="L83" s="3"/>
      <c r="M83" s="3"/>
      <c r="N83" s="3"/>
      <c r="O83" s="6" t="s">
        <v>873</v>
      </c>
      <c r="P83" s="3" t="s">
        <v>160</v>
      </c>
      <c r="Q83" s="3" t="s">
        <v>874</v>
      </c>
      <c r="R83" s="3" t="str">
        <f>VLOOKUP(Q83,'[2]Reporte de Formatos'!$M$8:$Q$468,5,0)</f>
        <v>Calle</v>
      </c>
      <c r="S83" s="3" t="s">
        <v>1150</v>
      </c>
      <c r="T83" s="3">
        <f>VLOOKUP(Q83,'[2]Reporte de Formatos'!$M$8:$S$468,7,0)</f>
        <v>11</v>
      </c>
      <c r="U83" s="3">
        <f>VLOOKUP(Q83,'[2]Reporte de Formatos'!$M$8:$T$468,8,0)</f>
        <v>0</v>
      </c>
      <c r="V83" s="3" t="str">
        <f>VLOOKUP(Q83,'[2]Reporte de Formatos'!$M$8:$U$468,9,0)</f>
        <v>Colonia</v>
      </c>
      <c r="W83" s="3" t="str">
        <f>VLOOKUP(Q83,'[2]Reporte de Formatos'!$M$8:$V$468,10,0)</f>
        <v>CENTRO</v>
      </c>
      <c r="X83" s="3">
        <f>VLOOKUP(Q83,'[2]Reporte de Formatos'!$M$8:$W$468,11,0)</f>
        <v>29</v>
      </c>
      <c r="Y83" s="3" t="str">
        <f>VLOOKUP(Q83,'[2]Reporte de Formatos'!$M$8:$X$468,12,0)</f>
        <v>CHILPANCINGO DE LOS BRAVO</v>
      </c>
      <c r="Z83" s="3">
        <f>VLOOKUP(Q83,'[2]Reporte de Formatos'!$M$8:$Y$468,13,0)</f>
        <v>29</v>
      </c>
      <c r="AA83" s="3" t="str">
        <f>VLOOKUP(Q83,'[2]Reporte de Formatos'!$M$8:$Z$468,14,0)</f>
        <v>CHILPANCINGO DE LOS BRAVO</v>
      </c>
      <c r="AB83" s="3">
        <f>VLOOKUP(Q83,'[2]Reporte de Formatos'!$M$8:$AA$468,15,0)</f>
        <v>12</v>
      </c>
      <c r="AC83" s="3" t="s">
        <v>227</v>
      </c>
      <c r="AD83" s="3">
        <f>VLOOKUP(Q83,'[2]Reporte de Formatos'!$M$8:$AC$468,17,0)</f>
        <v>39000</v>
      </c>
      <c r="AE83" s="3"/>
      <c r="AF83" s="6" t="s">
        <v>305</v>
      </c>
      <c r="AG83" s="6" t="s">
        <v>305</v>
      </c>
      <c r="AH83" s="6" t="s">
        <v>305</v>
      </c>
      <c r="AI83" s="6" t="s">
        <v>352</v>
      </c>
      <c r="AJ83" s="6" t="s">
        <v>307</v>
      </c>
      <c r="AK83" s="3" t="s">
        <v>871</v>
      </c>
      <c r="AL83" s="4">
        <v>45189</v>
      </c>
      <c r="AM83" s="4">
        <v>45218</v>
      </c>
      <c r="AN83" s="4">
        <v>45218</v>
      </c>
      <c r="AO83" s="3">
        <v>300000</v>
      </c>
      <c r="AP83" s="3">
        <v>348000</v>
      </c>
      <c r="AQ83" s="3">
        <v>300000</v>
      </c>
      <c r="AR83" s="3">
        <v>348000</v>
      </c>
      <c r="AS83" s="3" t="s">
        <v>308</v>
      </c>
      <c r="AT83" s="6" t="s">
        <v>305</v>
      </c>
      <c r="AU83" s="3" t="s">
        <v>809</v>
      </c>
      <c r="AV83" s="6" t="s">
        <v>358</v>
      </c>
      <c r="AW83" s="3">
        <v>0</v>
      </c>
      <c r="AX83" s="4">
        <v>45189</v>
      </c>
      <c r="AY83" s="4">
        <v>45218</v>
      </c>
      <c r="AZ83" s="7" t="s">
        <v>875</v>
      </c>
      <c r="BA83" s="10" t="s">
        <v>311</v>
      </c>
      <c r="BB83" s="3" t="s">
        <v>794</v>
      </c>
      <c r="BC83" s="6" t="s">
        <v>795</v>
      </c>
      <c r="BD83" s="3">
        <v>1</v>
      </c>
      <c r="BE83" s="3" t="s">
        <v>259</v>
      </c>
      <c r="BF83" s="3">
        <v>2</v>
      </c>
      <c r="BG83" s="10" t="s">
        <v>311</v>
      </c>
      <c r="BH83" s="10" t="s">
        <v>311</v>
      </c>
      <c r="BI83" s="10" t="s">
        <v>311</v>
      </c>
      <c r="BJ83" s="10" t="s">
        <v>311</v>
      </c>
      <c r="BK83" s="10" t="s">
        <v>311</v>
      </c>
      <c r="BL83" s="3" t="s">
        <v>314</v>
      </c>
      <c r="BM83" s="4">
        <v>45108</v>
      </c>
      <c r="BN83" s="4">
        <v>45108</v>
      </c>
      <c r="BO83" s="3" t="s">
        <v>854</v>
      </c>
    </row>
    <row r="84" spans="1:67" ht="100.5" x14ac:dyDescent="0.25">
      <c r="A84" s="3">
        <v>2023</v>
      </c>
      <c r="B84" s="4">
        <v>45108</v>
      </c>
      <c r="C84" s="4">
        <v>45199</v>
      </c>
      <c r="D84" s="3" t="s">
        <v>151</v>
      </c>
      <c r="E84" s="3" t="s">
        <v>155</v>
      </c>
      <c r="F84" s="3" t="s">
        <v>158</v>
      </c>
      <c r="G84" s="3" t="s">
        <v>876</v>
      </c>
      <c r="H84" s="6" t="s">
        <v>294</v>
      </c>
      <c r="I84" s="7" t="s">
        <v>877</v>
      </c>
      <c r="J84" s="6" t="s">
        <v>695</v>
      </c>
      <c r="K84" s="3">
        <v>251</v>
      </c>
      <c r="L84" s="3"/>
      <c r="M84" s="3"/>
      <c r="N84" s="3"/>
      <c r="O84" s="6" t="s">
        <v>873</v>
      </c>
      <c r="P84" s="3" t="s">
        <v>160</v>
      </c>
      <c r="Q84" s="3" t="s">
        <v>874</v>
      </c>
      <c r="R84" s="3" t="str">
        <f>VLOOKUP(Q84,'[2]Reporte de Formatos'!$M$8:$Q$468,5,0)</f>
        <v>Calle</v>
      </c>
      <c r="S84" s="3" t="s">
        <v>1150</v>
      </c>
      <c r="T84" s="3">
        <f>VLOOKUP(Q84,'[2]Reporte de Formatos'!$M$8:$S$468,7,0)</f>
        <v>11</v>
      </c>
      <c r="U84" s="3">
        <f>VLOOKUP(Q84,'[2]Reporte de Formatos'!$M$8:$T$468,8,0)</f>
        <v>0</v>
      </c>
      <c r="V84" s="3" t="str">
        <f>VLOOKUP(Q84,'[2]Reporte de Formatos'!$M$8:$U$468,9,0)</f>
        <v>Colonia</v>
      </c>
      <c r="W84" s="3" t="str">
        <f>VLOOKUP(Q84,'[2]Reporte de Formatos'!$M$8:$V$468,10,0)</f>
        <v>CENTRO</v>
      </c>
      <c r="X84" s="3">
        <f>VLOOKUP(Q84,'[2]Reporte de Formatos'!$M$8:$W$468,11,0)</f>
        <v>29</v>
      </c>
      <c r="Y84" s="3" t="str">
        <f>VLOOKUP(Q84,'[2]Reporte de Formatos'!$M$8:$X$468,12,0)</f>
        <v>CHILPANCINGO DE LOS BRAVO</v>
      </c>
      <c r="Z84" s="3">
        <f>VLOOKUP(Q84,'[2]Reporte de Formatos'!$M$8:$Y$468,13,0)</f>
        <v>29</v>
      </c>
      <c r="AA84" s="3" t="str">
        <f>VLOOKUP(Q84,'[2]Reporte de Formatos'!$M$8:$Z$468,14,0)</f>
        <v>CHILPANCINGO DE LOS BRAVO</v>
      </c>
      <c r="AB84" s="3">
        <f>VLOOKUP(Q84,'[2]Reporte de Formatos'!$M$8:$AA$468,15,0)</f>
        <v>12</v>
      </c>
      <c r="AC84" s="3" t="s">
        <v>227</v>
      </c>
      <c r="AD84" s="3">
        <f>VLOOKUP(Q84,'[2]Reporte de Formatos'!$M$8:$AC$468,17,0)</f>
        <v>39000</v>
      </c>
      <c r="AE84" s="3"/>
      <c r="AF84" s="6" t="s">
        <v>305</v>
      </c>
      <c r="AG84" s="6" t="s">
        <v>305</v>
      </c>
      <c r="AH84" s="6" t="s">
        <v>305</v>
      </c>
      <c r="AI84" s="6" t="s">
        <v>352</v>
      </c>
      <c r="AJ84" s="6" t="s">
        <v>307</v>
      </c>
      <c r="AK84" s="3" t="s">
        <v>876</v>
      </c>
      <c r="AL84" s="4">
        <v>45189</v>
      </c>
      <c r="AM84" s="4">
        <v>45218</v>
      </c>
      <c r="AN84" s="4">
        <v>45218</v>
      </c>
      <c r="AO84" s="3">
        <v>289900</v>
      </c>
      <c r="AP84" s="3">
        <v>336284</v>
      </c>
      <c r="AQ84" s="3">
        <v>289900</v>
      </c>
      <c r="AR84" s="3">
        <v>336284</v>
      </c>
      <c r="AS84" s="3" t="s">
        <v>308</v>
      </c>
      <c r="AT84" s="6" t="s">
        <v>305</v>
      </c>
      <c r="AU84" s="3" t="s">
        <v>809</v>
      </c>
      <c r="AV84" s="6" t="s">
        <v>695</v>
      </c>
      <c r="AW84" s="3">
        <v>0</v>
      </c>
      <c r="AX84" s="4">
        <v>45189</v>
      </c>
      <c r="AY84" s="4">
        <v>45218</v>
      </c>
      <c r="AZ84" s="7" t="s">
        <v>878</v>
      </c>
      <c r="BA84" s="10" t="s">
        <v>311</v>
      </c>
      <c r="BB84" s="3" t="s">
        <v>794</v>
      </c>
      <c r="BC84" s="6" t="s">
        <v>795</v>
      </c>
      <c r="BD84" s="3">
        <v>1</v>
      </c>
      <c r="BE84" s="3" t="s">
        <v>259</v>
      </c>
      <c r="BF84" s="3">
        <v>2</v>
      </c>
      <c r="BG84" s="10" t="s">
        <v>311</v>
      </c>
      <c r="BH84" s="10" t="s">
        <v>311</v>
      </c>
      <c r="BI84" s="10" t="s">
        <v>311</v>
      </c>
      <c r="BJ84" s="10" t="s">
        <v>311</v>
      </c>
      <c r="BK84" s="10" t="s">
        <v>311</v>
      </c>
      <c r="BL84" s="3" t="s">
        <v>314</v>
      </c>
      <c r="BM84" s="4">
        <v>45108</v>
      </c>
      <c r="BN84" s="4">
        <v>45108</v>
      </c>
      <c r="BO84" s="3" t="s">
        <v>854</v>
      </c>
    </row>
    <row r="85" spans="1:67" ht="69" customHeight="1" x14ac:dyDescent="0.25">
      <c r="A85" s="3">
        <v>2023</v>
      </c>
      <c r="B85" s="4">
        <v>45108</v>
      </c>
      <c r="C85" s="4">
        <v>45199</v>
      </c>
      <c r="D85" s="3" t="s">
        <v>151</v>
      </c>
      <c r="E85" s="3" t="s">
        <v>155</v>
      </c>
      <c r="F85" s="3" t="s">
        <v>158</v>
      </c>
      <c r="G85" s="3" t="s">
        <v>879</v>
      </c>
      <c r="H85" s="6" t="s">
        <v>294</v>
      </c>
      <c r="I85" s="7" t="s">
        <v>880</v>
      </c>
      <c r="J85" s="6" t="s">
        <v>881</v>
      </c>
      <c r="K85" s="3">
        <v>167</v>
      </c>
      <c r="L85" s="3" t="s">
        <v>745</v>
      </c>
      <c r="M85" s="3" t="s">
        <v>653</v>
      </c>
      <c r="N85" s="3" t="s">
        <v>746</v>
      </c>
      <c r="O85" s="6"/>
      <c r="P85" s="3" t="s">
        <v>161</v>
      </c>
      <c r="Q85" s="3" t="s">
        <v>747</v>
      </c>
      <c r="R85" s="3" t="str">
        <f>VLOOKUP(Q85,'[2]Reporte de Formatos'!$M$8:$Q$468,5,0)</f>
        <v>Calle</v>
      </c>
      <c r="S85" s="3" t="s">
        <v>1142</v>
      </c>
      <c r="T85" s="3">
        <f>VLOOKUP(Q85,'[2]Reporte de Formatos'!$M$8:$S$468,7,0)</f>
        <v>33</v>
      </c>
      <c r="U85" s="3">
        <f>VLOOKUP(Q85,'[2]Reporte de Formatos'!$M$8:$T$468,8,0)</f>
        <v>0</v>
      </c>
      <c r="V85" s="3" t="str">
        <f>VLOOKUP(Q85,'[2]Reporte de Formatos'!$M$8:$U$468,9,0)</f>
        <v>Ciudad</v>
      </c>
      <c r="W85" s="3" t="str">
        <f>VLOOKUP(Q85,'[2]Reporte de Formatos'!$M$8:$V$468,10,0)</f>
        <v>SAN MATEO</v>
      </c>
      <c r="X85" s="3">
        <f>VLOOKUP(Q85,'[2]Reporte de Formatos'!$M$8:$W$468,11,0)</f>
        <v>29</v>
      </c>
      <c r="Y85" s="3" t="str">
        <f>VLOOKUP(Q85,'[2]Reporte de Formatos'!$M$8:$X$468,12,0)</f>
        <v>CHILPANCINGO DE LOS BRAVO</v>
      </c>
      <c r="Z85" s="3">
        <f>VLOOKUP(Q85,'[2]Reporte de Formatos'!$M$8:$Y$468,13,0)</f>
        <v>29</v>
      </c>
      <c r="AA85" s="3" t="str">
        <f>VLOOKUP(Q85,'[2]Reporte de Formatos'!$M$8:$Z$468,14,0)</f>
        <v>CHILPANCINGO DE LOS BRAVO</v>
      </c>
      <c r="AB85" s="3">
        <f>VLOOKUP(Q85,'[2]Reporte de Formatos'!$M$8:$AA$468,15,0)</f>
        <v>12</v>
      </c>
      <c r="AC85" s="3" t="s">
        <v>227</v>
      </c>
      <c r="AD85" s="3">
        <f>VLOOKUP(Q85,'[2]Reporte de Formatos'!$M$8:$AC$468,17,0)</f>
        <v>39022</v>
      </c>
      <c r="AE85" s="3"/>
      <c r="AF85" s="6" t="s">
        <v>305</v>
      </c>
      <c r="AG85" s="6" t="s">
        <v>305</v>
      </c>
      <c r="AH85" s="6" t="s">
        <v>305</v>
      </c>
      <c r="AI85" s="6" t="s">
        <v>882</v>
      </c>
      <c r="AJ85" s="6" t="s">
        <v>307</v>
      </c>
      <c r="AK85" s="3" t="s">
        <v>879</v>
      </c>
      <c r="AL85" s="4">
        <v>45146</v>
      </c>
      <c r="AM85" s="4">
        <v>45175</v>
      </c>
      <c r="AN85" s="4">
        <v>45175</v>
      </c>
      <c r="AO85" s="3">
        <v>28000</v>
      </c>
      <c r="AP85" s="3">
        <v>32480</v>
      </c>
      <c r="AQ85" s="3">
        <v>28000</v>
      </c>
      <c r="AR85" s="3">
        <v>32480</v>
      </c>
      <c r="AS85" s="3" t="s">
        <v>308</v>
      </c>
      <c r="AT85" s="6" t="s">
        <v>305</v>
      </c>
      <c r="AU85" s="3" t="s">
        <v>809</v>
      </c>
      <c r="AV85" s="6" t="s">
        <v>881</v>
      </c>
      <c r="AW85" s="3">
        <v>0</v>
      </c>
      <c r="AX85" s="4">
        <v>45146</v>
      </c>
      <c r="AY85" s="4">
        <v>45175</v>
      </c>
      <c r="AZ85" s="7" t="s">
        <v>883</v>
      </c>
      <c r="BA85" s="10" t="s">
        <v>311</v>
      </c>
      <c r="BB85" s="3" t="s">
        <v>794</v>
      </c>
      <c r="BC85" s="6" t="s">
        <v>795</v>
      </c>
      <c r="BD85" s="3">
        <v>1</v>
      </c>
      <c r="BE85" s="3" t="s">
        <v>259</v>
      </c>
      <c r="BF85" s="3">
        <v>2</v>
      </c>
      <c r="BG85" s="10" t="s">
        <v>311</v>
      </c>
      <c r="BH85" s="10" t="s">
        <v>311</v>
      </c>
      <c r="BI85" s="10" t="s">
        <v>311</v>
      </c>
      <c r="BJ85" s="10" t="s">
        <v>311</v>
      </c>
      <c r="BK85" s="10" t="s">
        <v>311</v>
      </c>
      <c r="BL85" s="3" t="s">
        <v>314</v>
      </c>
      <c r="BM85" s="4">
        <v>45108</v>
      </c>
      <c r="BN85" s="4">
        <v>45108</v>
      </c>
      <c r="BO85" s="3" t="s">
        <v>854</v>
      </c>
    </row>
  </sheetData>
  <mergeCells count="7">
    <mergeCell ref="A6:BO6"/>
    <mergeCell ref="A2:C2"/>
    <mergeCell ref="D2:F2"/>
    <mergeCell ref="G2:I2"/>
    <mergeCell ref="A3:C3"/>
    <mergeCell ref="D3:F3"/>
    <mergeCell ref="G3:I3"/>
  </mergeCells>
  <dataValidations count="10">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69:P201 P8:P42 P56:P67" xr:uid="{00000000-0002-0000-0000-000003000000}">
      <formula1>Hidden_415</formula1>
    </dataValidation>
    <dataValidation type="list" allowBlank="1" showErrorMessage="1" sqref="R69:R201 R8:R42 R56:R67" xr:uid="{00000000-0002-0000-0000-000004000000}">
      <formula1>Hidden_517</formula1>
    </dataValidation>
    <dataValidation type="list" allowBlank="1" showErrorMessage="1" sqref="V69:V201 V8:V42 V56:V67" xr:uid="{00000000-0002-0000-0000-000005000000}">
      <formula1>Hidden_621</formula1>
    </dataValidation>
    <dataValidation type="list" allowBlank="1" showErrorMessage="1" sqref="AC69:AC201 AC8:AC42 AC56:AC67" xr:uid="{00000000-0002-0000-0000-000006000000}">
      <formula1>Hidden_728</formula1>
    </dataValidation>
    <dataValidation type="list" allowBlank="1" showErrorMessage="1" sqref="BE86:BE201" xr:uid="{00000000-0002-0000-0000-000007000000}">
      <formula1>Hidden_856</formula1>
    </dataValidation>
    <dataValidation type="list" allowBlank="1" showErrorMessage="1" sqref="AB43:AB55 AB68" xr:uid="{D2B42947-BF26-4748-A115-CAA549EBC3E9}">
      <formula1>Hidden_627</formula1>
    </dataValidation>
    <dataValidation type="list" allowBlank="1" showErrorMessage="1" sqref="U43:U55 U68" xr:uid="{47EFDA2C-0E99-4DB3-A29D-2E875F8C7B2B}">
      <formula1>Hidden_520</formula1>
    </dataValidation>
  </dataValidations>
  <hyperlinks>
    <hyperlink ref="AZ8" r:id="rId1" xr:uid="{61FBFEBD-00ED-4D26-BBA2-F779C9F3794F}"/>
    <hyperlink ref="AZ10" r:id="rId2" xr:uid="{848DB4D8-B175-4EFC-A967-5D78AD26AA74}"/>
    <hyperlink ref="AZ11" r:id="rId3" xr:uid="{E9F0DFB8-8F1B-4CF4-BA39-8FA817FFEE01}"/>
    <hyperlink ref="AZ12" r:id="rId4" xr:uid="{588FABA2-698C-47FD-B3B5-6D5CCEAD8EAE}"/>
    <hyperlink ref="AZ13" r:id="rId5" xr:uid="{F3CDB228-A59B-4C5C-9B68-C53DD5C876EE}"/>
    <hyperlink ref="AZ14" r:id="rId6" xr:uid="{1A92B8ED-F0CE-4043-9189-C2475977E178}"/>
    <hyperlink ref="AZ15" r:id="rId7" xr:uid="{7F029B66-DF1F-4D78-A694-5B900039E734}"/>
    <hyperlink ref="AZ16" r:id="rId8" xr:uid="{9A2A0890-E20A-4C8E-8A6A-500682DD7E4D}"/>
    <hyperlink ref="AZ17" r:id="rId9" xr:uid="{7C4A277B-49EC-4E1B-9E88-28BE08B3BF85}"/>
    <hyperlink ref="AZ18" r:id="rId10" xr:uid="{FA4E27F4-BF09-4EDD-8607-6379824DC30E}"/>
    <hyperlink ref="AZ19" r:id="rId11" xr:uid="{18558F29-9448-4458-9BF4-EA1841CFC44C}"/>
    <hyperlink ref="AZ20" r:id="rId12" xr:uid="{05100916-7579-4AEE-B2DC-A82443597C66}"/>
    <hyperlink ref="AZ21" r:id="rId13" xr:uid="{11F9B0C5-C3D2-4E42-82DB-8E40E6DD6816}"/>
    <hyperlink ref="AZ22" r:id="rId14" xr:uid="{DAEDBF36-2D6E-463D-99D2-AB83516BC889}"/>
    <hyperlink ref="AZ23" r:id="rId15" xr:uid="{3FF66F19-D6E6-45A7-9AC8-96AF89FC3A1D}"/>
    <hyperlink ref="AZ24" r:id="rId16" xr:uid="{FC7C65B0-C317-48D2-AECF-DC3F85BE7CD9}"/>
    <hyperlink ref="AZ25" r:id="rId17" xr:uid="{1FC37400-5AF2-4E00-9B0B-86AC0C079369}"/>
    <hyperlink ref="AZ26" r:id="rId18" xr:uid="{6EE9A37B-9F4B-473B-93AF-B8E04016B8A1}"/>
    <hyperlink ref="AZ27" r:id="rId19" xr:uid="{3DCA0FCC-51E7-4D7E-86E3-D0133BF461C9}"/>
    <hyperlink ref="AZ28" r:id="rId20" xr:uid="{65AB602F-9370-466F-8548-C47AAAA0E819}"/>
    <hyperlink ref="AZ29" r:id="rId21" xr:uid="{C03DD35D-3108-4295-B677-5FDA042912E7}"/>
    <hyperlink ref="AZ30" r:id="rId22" xr:uid="{32A32DBC-C5A0-4369-B26D-12E6CAD501B5}"/>
    <hyperlink ref="AZ31" r:id="rId23" xr:uid="{31E2FD2F-8686-489C-B6FB-A8A23C46A03B}"/>
    <hyperlink ref="AZ32" r:id="rId24" xr:uid="{A1F55EEA-F856-41BD-835A-F6C4ED05CD35}"/>
    <hyperlink ref="AZ33" r:id="rId25" xr:uid="{732C7492-6507-4750-8E49-18BF969BC710}"/>
    <hyperlink ref="AZ34" r:id="rId26" xr:uid="{AD5FBF19-3A01-45FD-AC7C-3FED6DCF3903}"/>
    <hyperlink ref="AZ35" r:id="rId27" xr:uid="{8BFB6EFF-5D21-40A9-8A72-40F273B4F5CC}"/>
    <hyperlink ref="AZ36" r:id="rId28" xr:uid="{E78E024E-3EFD-4BEE-B52C-F6973DE400AA}"/>
    <hyperlink ref="AZ37" r:id="rId29" xr:uid="{78B1DD09-FF50-4009-B4C8-ADA54CD98F0A}"/>
    <hyperlink ref="AZ38" r:id="rId30" xr:uid="{A04184ED-A9F6-4B4A-8AEC-43EED595B79F}"/>
    <hyperlink ref="AZ39" r:id="rId31" xr:uid="{7F67E738-98F7-47F2-903A-848452E76CD1}"/>
    <hyperlink ref="AZ40" r:id="rId32" xr:uid="{42A375BE-B645-4A3B-BDB4-00711CF23C49}"/>
    <hyperlink ref="AZ41" r:id="rId33" xr:uid="{C9008023-7B09-4594-95E6-03929F816C57}"/>
    <hyperlink ref="AZ42" r:id="rId34" xr:uid="{E75C1FE3-7FAD-46CE-B38C-596C97026805}"/>
    <hyperlink ref="AZ43" r:id="rId35" xr:uid="{88217247-CBBB-4C2E-B589-188B7493133B}"/>
    <hyperlink ref="AZ68" r:id="rId36" xr:uid="{B20A0935-5065-46CE-A038-1941D8CA6B13}"/>
    <hyperlink ref="AZ56" r:id="rId37" xr:uid="{657D1CA3-4369-40F8-9D53-170B9266A099}"/>
    <hyperlink ref="AZ58" r:id="rId38" xr:uid="{653805AA-C392-4F67-8974-8C3F534B34AC}"/>
    <hyperlink ref="AZ59" r:id="rId39" xr:uid="{9F2DD060-6821-4AC8-90C2-DF83CA49092C}"/>
    <hyperlink ref="AZ60" r:id="rId40" xr:uid="{2245A676-20E5-4858-B8B8-A774DFA53257}"/>
    <hyperlink ref="AZ61" r:id="rId41" xr:uid="{C3FCEE00-AF5E-421A-A98D-8EE11979B427}"/>
    <hyperlink ref="AZ62" r:id="rId42" xr:uid="{32752C54-0DCC-4C6B-91A4-B8303F7649A3}"/>
    <hyperlink ref="AZ63" r:id="rId43" xr:uid="{4E0B4792-5881-4183-BEFC-4F7CA75A3DE6}"/>
    <hyperlink ref="AZ64" r:id="rId44" xr:uid="{268477A5-BE76-47BC-A6CA-E27AD173E36E}"/>
    <hyperlink ref="AZ65" r:id="rId45" xr:uid="{F594D0C7-61D6-4E8D-AA7C-C9FB8DB28ABE}"/>
    <hyperlink ref="AZ66" r:id="rId46" xr:uid="{B30FABF7-4B73-4A1E-8CA2-FA62CC0A6990}"/>
    <hyperlink ref="AZ67" r:id="rId47" xr:uid="{9EEE3D04-45CD-47A0-99E9-1C1A25D367EF}"/>
    <hyperlink ref="AZ69" r:id="rId48" xr:uid="{82B88F31-6AFA-459E-B12F-9FFE6B52335A}"/>
    <hyperlink ref="AZ70" r:id="rId49" xr:uid="{D005CDB3-EF67-4176-90FB-7DFB07FD6073}"/>
    <hyperlink ref="AZ71" r:id="rId50" xr:uid="{14AEED40-DAB7-48DA-9EAF-FA6602810517}"/>
    <hyperlink ref="AZ72" r:id="rId51" xr:uid="{D9C7415F-C385-4945-9BBF-0BD599008130}"/>
    <hyperlink ref="AZ73" r:id="rId52" xr:uid="{4B1BA5BD-6F66-4517-A522-DE40AF4AB3D8}"/>
    <hyperlink ref="AZ79" r:id="rId53" xr:uid="{F11D0AEE-06ED-4DD8-988C-436995BDB0EE}"/>
    <hyperlink ref="AZ80" r:id="rId54" xr:uid="{46A43160-BB9A-4D5C-9BB9-1949250E3D9D}"/>
    <hyperlink ref="AZ81" r:id="rId55" xr:uid="{346E6C0F-95C2-4F82-A513-631056094556}"/>
    <hyperlink ref="AZ82" r:id="rId56" xr:uid="{BB84C88C-A5C3-4CC3-9D87-8DF2F50F830F}"/>
    <hyperlink ref="AZ83" r:id="rId57" xr:uid="{83BBD85F-E2DB-4A69-8DFE-53FDB4C85AFE}"/>
    <hyperlink ref="AZ84" r:id="rId58" xr:uid="{D54F51BF-F0DE-4D78-9524-529D1E72F899}"/>
    <hyperlink ref="AZ85" r:id="rId59" xr:uid="{011A4788-E4B7-48B7-8012-59596F87D05E}"/>
    <hyperlink ref="AZ9" r:id="rId60" xr:uid="{3219AD3D-AF1C-47F1-8CFB-750CDC4BB40C}"/>
    <hyperlink ref="AZ53" r:id="rId61" xr:uid="{52AA3927-47F9-4F6E-A892-3880497E9175}"/>
    <hyperlink ref="I12" r:id="rId62" xr:uid="{DEB6DA50-1668-40F9-B04A-852CEC94D408}"/>
    <hyperlink ref="I13" r:id="rId63" xr:uid="{5FF801FB-792F-484B-9346-20C6FBE9E274}"/>
    <hyperlink ref="I57" r:id="rId64" xr:uid="{76236595-C0EE-4E94-A975-61909F5198A2}"/>
    <hyperlink ref="I73" r:id="rId65" xr:uid="{4F08BFEA-951A-4C3F-8134-A2883363B568}"/>
    <hyperlink ref="I74" r:id="rId66" xr:uid="{EE13D653-104A-4D41-B457-6FD584AD6EE7}"/>
    <hyperlink ref="AZ74" r:id="rId67" xr:uid="{EFDD5063-A937-4315-B0D9-C928952EC2C8}"/>
    <hyperlink ref="AZ75" r:id="rId68" xr:uid="{81991528-03E3-4136-BA8C-52A175028040}"/>
    <hyperlink ref="AZ78" r:id="rId69" xr:uid="{FD876190-90F0-4B30-A6EA-78C6C0E77322}"/>
    <hyperlink ref="I75" r:id="rId70" xr:uid="{3E553CB4-443C-4DFE-84BE-1A23B90ECFB2}"/>
    <hyperlink ref="I76" r:id="rId71" xr:uid="{0E80CF77-049E-405B-87DD-A88710ECF29A}"/>
    <hyperlink ref="I77" r:id="rId72" xr:uid="{29D8EFF0-9FCD-4B9B-98AA-857CD21BD87D}"/>
    <hyperlink ref="I78" r:id="rId73" xr:uid="{46684C96-AB5A-493F-B923-4846BE986672}"/>
    <hyperlink ref="AZ57" r:id="rId74" xr:uid="{01325344-B403-4895-8BB9-8D40A47BCBDB}"/>
    <hyperlink ref="BA8" r:id="rId75" xr:uid="{6CDD871C-9392-4339-8E93-531E50738685}"/>
    <hyperlink ref="BA9:BA85" r:id="rId76" display="https://drive.google.com/file/d/1TyMTX_OCBflcbvo1COtwSIoUzHvDlUHd/view?usp=sharing" xr:uid="{27242447-AB1C-4F92-813B-365B5EA3CCEE}"/>
    <hyperlink ref="BG8" r:id="rId77" xr:uid="{1F8C5583-E3B8-42F8-A18C-1525F5760926}"/>
    <hyperlink ref="BH8" r:id="rId78" xr:uid="{90FAAECC-56FD-46C6-AA58-F6EBCDFA3597}"/>
    <hyperlink ref="BI8" r:id="rId79" xr:uid="{9EB9FA94-B7CA-45BF-A0B2-C7D85ACCA753}"/>
    <hyperlink ref="BJ8" r:id="rId80" xr:uid="{054B4863-6225-4A06-9E51-44649D0E006D}"/>
    <hyperlink ref="BK8" r:id="rId81" xr:uid="{65104307-B975-42E6-B0C8-84032BF43804}"/>
    <hyperlink ref="BK9:BK85" r:id="rId82" display="https://drive.google.com/file/d/1TyMTX_OCBflcbvo1COtwSIoUzHvDlUHd/view?usp=sharing" xr:uid="{1D672751-5DCF-443E-9E86-D682D72FC359}"/>
    <hyperlink ref="BJ9:BJ85" r:id="rId83" display="https://drive.google.com/file/d/1TyMTX_OCBflcbvo1COtwSIoUzHvDlUHd/view?usp=sharing" xr:uid="{09CF2513-6A17-4FEC-962D-C53E71C27D26}"/>
    <hyperlink ref="BI9:BI85" r:id="rId84" display="https://drive.google.com/file/d/1TyMTX_OCBflcbvo1COtwSIoUzHvDlUHd/view?usp=sharing" xr:uid="{0CB03454-6014-4E0F-8C8D-37D2895B8F64}"/>
    <hyperlink ref="BH9:BH85" r:id="rId85" display="https://drive.google.com/file/d/1TyMTX_OCBflcbvo1COtwSIoUzHvDlUHd/view?usp=sharing" xr:uid="{57434BAA-415A-4F52-B42F-2161AE00F616}"/>
    <hyperlink ref="BG9:BG85" r:id="rId86" display="https://drive.google.com/file/d/1TyMTX_OCBflcbvo1COtwSIoUzHvDlUHd/view?usp=sharing" xr:uid="{F6DEFD6A-F345-459F-A018-EF69C9D3EB0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9"/>
  <sheetViews>
    <sheetView topLeftCell="A192" workbookViewId="0">
      <selection activeCell="D197" sqref="D197"/>
    </sheetView>
  </sheetViews>
  <sheetFormatPr baseColWidth="10" defaultColWidth="9.140625" defaultRowHeight="15" x14ac:dyDescent="0.25"/>
  <cols>
    <col min="1" max="1" width="7.85546875" customWidth="1"/>
    <col min="2" max="2" width="12.140625" bestFit="1" customWidth="1"/>
    <col min="3" max="3" width="17" bestFit="1" customWidth="1"/>
    <col min="4" max="4" width="19.140625" bestFit="1" customWidth="1"/>
    <col min="5" max="5" width="14" bestFit="1" customWidth="1"/>
    <col min="6" max="6" width="71.28515625" bestFit="1"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1" t="s">
        <v>99</v>
      </c>
      <c r="G3" s="1" t="s">
        <v>272</v>
      </c>
      <c r="H3" s="1" t="s">
        <v>273</v>
      </c>
    </row>
    <row r="4" spans="1:8" x14ac:dyDescent="0.25">
      <c r="A4" s="26">
        <v>92</v>
      </c>
      <c r="B4" s="26" t="s">
        <v>805</v>
      </c>
      <c r="C4" s="26" t="s">
        <v>298</v>
      </c>
      <c r="D4" s="26" t="s">
        <v>299</v>
      </c>
      <c r="E4" s="27"/>
      <c r="F4" s="26" t="s">
        <v>161</v>
      </c>
      <c r="G4" s="26" t="s">
        <v>300</v>
      </c>
      <c r="H4" s="26">
        <v>53824</v>
      </c>
    </row>
    <row r="5" spans="1:8" x14ac:dyDescent="0.25">
      <c r="A5" s="26">
        <v>92</v>
      </c>
      <c r="B5" s="26" t="s">
        <v>893</v>
      </c>
      <c r="C5" s="26" t="s">
        <v>299</v>
      </c>
      <c r="D5" s="26" t="s">
        <v>894</v>
      </c>
      <c r="E5" s="27"/>
      <c r="F5" s="26" t="s">
        <v>160</v>
      </c>
      <c r="G5" s="26" t="s">
        <v>895</v>
      </c>
      <c r="H5" s="26">
        <v>57536</v>
      </c>
    </row>
    <row r="6" spans="1:8" x14ac:dyDescent="0.25">
      <c r="A6" s="26">
        <v>92</v>
      </c>
      <c r="B6" s="26" t="s">
        <v>896</v>
      </c>
      <c r="C6" s="26" t="s">
        <v>897</v>
      </c>
      <c r="D6" s="26" t="s">
        <v>526</v>
      </c>
      <c r="E6" s="27"/>
      <c r="F6" s="26" t="s">
        <v>160</v>
      </c>
      <c r="G6" s="26" t="s">
        <v>898</v>
      </c>
      <c r="H6" s="26">
        <v>55680</v>
      </c>
    </row>
    <row r="7" spans="1:8" x14ac:dyDescent="0.25">
      <c r="A7" s="26">
        <v>111</v>
      </c>
      <c r="B7" s="26" t="s">
        <v>899</v>
      </c>
      <c r="C7" s="26" t="s">
        <v>320</v>
      </c>
      <c r="D7" s="26" t="s">
        <v>321</v>
      </c>
      <c r="E7" s="27"/>
      <c r="F7" s="26" t="s">
        <v>160</v>
      </c>
      <c r="G7" s="26" t="s">
        <v>322</v>
      </c>
      <c r="H7" s="26">
        <v>48598.2</v>
      </c>
    </row>
    <row r="8" spans="1:8" ht="29.25" x14ac:dyDescent="0.25">
      <c r="A8" s="26">
        <v>111</v>
      </c>
      <c r="B8" s="26"/>
      <c r="C8" s="26"/>
      <c r="D8" s="26"/>
      <c r="E8" s="27" t="s">
        <v>900</v>
      </c>
      <c r="F8" s="26"/>
      <c r="G8" s="26" t="s">
        <v>901</v>
      </c>
      <c r="H8" s="26">
        <v>48726.09</v>
      </c>
    </row>
    <row r="9" spans="1:8" x14ac:dyDescent="0.25">
      <c r="A9" s="26">
        <v>111</v>
      </c>
      <c r="B9" s="26" t="s">
        <v>902</v>
      </c>
      <c r="C9" s="26" t="s">
        <v>903</v>
      </c>
      <c r="D9" s="26" t="s">
        <v>646</v>
      </c>
      <c r="E9" s="27"/>
      <c r="F9" s="26" t="s">
        <v>160</v>
      </c>
      <c r="G9" s="26" t="s">
        <v>904</v>
      </c>
      <c r="H9" s="26">
        <v>48882.400000000001</v>
      </c>
    </row>
    <row r="10" spans="1:8" x14ac:dyDescent="0.25">
      <c r="A10" s="26">
        <v>112</v>
      </c>
      <c r="B10" s="26" t="s">
        <v>905</v>
      </c>
      <c r="C10" s="26" t="s">
        <v>332</v>
      </c>
      <c r="D10" s="26" t="s">
        <v>333</v>
      </c>
      <c r="E10" s="27"/>
      <c r="F10" s="26" t="s">
        <v>161</v>
      </c>
      <c r="G10" s="26" t="s">
        <v>334</v>
      </c>
      <c r="H10" s="26">
        <v>16486.5</v>
      </c>
    </row>
    <row r="11" spans="1:8" x14ac:dyDescent="0.25">
      <c r="A11" s="26">
        <v>112</v>
      </c>
      <c r="B11" s="26" t="s">
        <v>899</v>
      </c>
      <c r="C11" s="26" t="s">
        <v>320</v>
      </c>
      <c r="D11" s="26" t="s">
        <v>321</v>
      </c>
      <c r="E11" s="27"/>
      <c r="F11" s="26" t="s">
        <v>160</v>
      </c>
      <c r="G11" s="26" t="s">
        <v>322</v>
      </c>
      <c r="H11" s="26">
        <v>18629.95</v>
      </c>
    </row>
    <row r="12" spans="1:8" x14ac:dyDescent="0.25">
      <c r="A12" s="26">
        <v>112</v>
      </c>
      <c r="B12" s="26" t="s">
        <v>906</v>
      </c>
      <c r="C12" s="26" t="s">
        <v>907</v>
      </c>
      <c r="D12" s="26" t="s">
        <v>908</v>
      </c>
      <c r="E12" s="27"/>
      <c r="F12" s="26" t="s">
        <v>160</v>
      </c>
      <c r="G12" s="26" t="s">
        <v>909</v>
      </c>
      <c r="H12" s="26">
        <v>16953.75</v>
      </c>
    </row>
    <row r="13" spans="1:8" x14ac:dyDescent="0.25">
      <c r="A13" s="26">
        <v>113</v>
      </c>
      <c r="B13" s="26" t="s">
        <v>905</v>
      </c>
      <c r="C13" s="26" t="s">
        <v>332</v>
      </c>
      <c r="D13" s="26" t="s">
        <v>333</v>
      </c>
      <c r="E13" s="27"/>
      <c r="F13" s="26" t="s">
        <v>161</v>
      </c>
      <c r="G13" s="26" t="s">
        <v>334</v>
      </c>
      <c r="H13" s="26">
        <v>2064.8000000000002</v>
      </c>
    </row>
    <row r="14" spans="1:8" x14ac:dyDescent="0.25">
      <c r="A14" s="26">
        <v>113</v>
      </c>
      <c r="B14" s="26" t="s">
        <v>899</v>
      </c>
      <c r="C14" s="26" t="s">
        <v>320</v>
      </c>
      <c r="D14" s="26" t="s">
        <v>321</v>
      </c>
      <c r="E14" s="27"/>
      <c r="F14" s="26" t="s">
        <v>160</v>
      </c>
      <c r="G14" s="26" t="s">
        <v>322</v>
      </c>
      <c r="H14" s="26">
        <v>2183.2399999999998</v>
      </c>
    </row>
    <row r="15" spans="1:8" ht="57.75" x14ac:dyDescent="0.25">
      <c r="A15" s="26">
        <v>113</v>
      </c>
      <c r="B15" s="26"/>
      <c r="C15" s="26"/>
      <c r="D15" s="26"/>
      <c r="E15" s="27" t="s">
        <v>910</v>
      </c>
      <c r="F15" s="26" t="s">
        <v>161</v>
      </c>
      <c r="G15" s="26" t="s">
        <v>382</v>
      </c>
      <c r="H15" s="26">
        <v>2089.16</v>
      </c>
    </row>
    <row r="16" spans="1:8" ht="29.25" x14ac:dyDescent="0.25">
      <c r="A16" s="26">
        <v>122</v>
      </c>
      <c r="B16" s="26"/>
      <c r="C16" s="26"/>
      <c r="D16" s="26"/>
      <c r="E16" s="27" t="s">
        <v>346</v>
      </c>
      <c r="F16" s="26" t="s">
        <v>161</v>
      </c>
      <c r="G16" s="26" t="s">
        <v>347</v>
      </c>
      <c r="H16" s="26">
        <v>111151.2</v>
      </c>
    </row>
    <row r="17" spans="1:8" ht="29.25" x14ac:dyDescent="0.25">
      <c r="A17" s="26">
        <v>122</v>
      </c>
      <c r="B17" s="26"/>
      <c r="C17" s="26"/>
      <c r="D17" s="26"/>
      <c r="E17" s="27" t="s">
        <v>911</v>
      </c>
      <c r="F17" s="26" t="s">
        <v>160</v>
      </c>
      <c r="G17" s="26" t="s">
        <v>912</v>
      </c>
      <c r="H17" s="26">
        <v>121300.27</v>
      </c>
    </row>
    <row r="18" spans="1:8" ht="72" x14ac:dyDescent="0.25">
      <c r="A18" s="26">
        <v>122</v>
      </c>
      <c r="B18" s="26"/>
      <c r="C18" s="26"/>
      <c r="D18" s="26"/>
      <c r="E18" s="27" t="s">
        <v>913</v>
      </c>
      <c r="F18" s="26" t="s">
        <v>160</v>
      </c>
      <c r="G18" s="26" t="s">
        <v>914</v>
      </c>
      <c r="H18" s="26">
        <v>120043.2</v>
      </c>
    </row>
    <row r="19" spans="1:8" x14ac:dyDescent="0.25">
      <c r="A19" s="26">
        <v>125</v>
      </c>
      <c r="B19" s="26" t="s">
        <v>359</v>
      </c>
      <c r="C19" s="26" t="s">
        <v>915</v>
      </c>
      <c r="D19" s="26" t="s">
        <v>361</v>
      </c>
      <c r="E19" s="27"/>
      <c r="F19" s="26" t="s">
        <v>161</v>
      </c>
      <c r="G19" s="26" t="s">
        <v>362</v>
      </c>
      <c r="H19" s="26">
        <v>379708.18</v>
      </c>
    </row>
    <row r="20" spans="1:8" x14ac:dyDescent="0.25">
      <c r="A20" s="26">
        <v>125</v>
      </c>
      <c r="B20" s="26" t="s">
        <v>899</v>
      </c>
      <c r="C20" s="26" t="s">
        <v>320</v>
      </c>
      <c r="D20" s="26" t="s">
        <v>321</v>
      </c>
      <c r="E20" s="27"/>
      <c r="F20" s="26" t="s">
        <v>160</v>
      </c>
      <c r="G20" s="26" t="s">
        <v>322</v>
      </c>
      <c r="H20" s="26">
        <v>502396</v>
      </c>
    </row>
    <row r="21" spans="1:8" ht="72" x14ac:dyDescent="0.25">
      <c r="A21" s="26">
        <v>125</v>
      </c>
      <c r="B21" s="26"/>
      <c r="C21" s="26"/>
      <c r="D21" s="26"/>
      <c r="E21" s="27" t="s">
        <v>916</v>
      </c>
      <c r="F21" s="26" t="s">
        <v>160</v>
      </c>
      <c r="G21" s="26" t="s">
        <v>874</v>
      </c>
      <c r="H21" s="26">
        <v>419978</v>
      </c>
    </row>
    <row r="22" spans="1:8" x14ac:dyDescent="0.25">
      <c r="A22" s="26">
        <v>135</v>
      </c>
      <c r="B22" s="26" t="s">
        <v>370</v>
      </c>
      <c r="C22" s="26" t="s">
        <v>509</v>
      </c>
      <c r="D22" s="26" t="s">
        <v>372</v>
      </c>
      <c r="E22" s="27"/>
      <c r="F22" s="26" t="s">
        <v>160</v>
      </c>
      <c r="G22" s="26" t="s">
        <v>917</v>
      </c>
      <c r="H22" s="26">
        <v>107676</v>
      </c>
    </row>
    <row r="23" spans="1:8" x14ac:dyDescent="0.25">
      <c r="A23" s="26">
        <v>135</v>
      </c>
      <c r="B23" s="26" t="s">
        <v>918</v>
      </c>
      <c r="C23" s="26" t="s">
        <v>919</v>
      </c>
      <c r="D23" s="26" t="s">
        <v>920</v>
      </c>
      <c r="E23" s="27"/>
      <c r="F23" s="26" t="s">
        <v>161</v>
      </c>
      <c r="G23" s="26" t="s">
        <v>921</v>
      </c>
      <c r="H23" s="26">
        <v>110727</v>
      </c>
    </row>
    <row r="24" spans="1:8" x14ac:dyDescent="0.25">
      <c r="A24" s="26">
        <v>135</v>
      </c>
      <c r="B24" s="26" t="s">
        <v>922</v>
      </c>
      <c r="C24" s="26" t="s">
        <v>923</v>
      </c>
      <c r="D24" s="26" t="s">
        <v>924</v>
      </c>
      <c r="E24" s="27"/>
      <c r="F24" s="26" t="s">
        <v>161</v>
      </c>
      <c r="G24" s="26" t="s">
        <v>925</v>
      </c>
      <c r="H24" s="26">
        <v>113654</v>
      </c>
    </row>
    <row r="25" spans="1:8" ht="57.75" x14ac:dyDescent="0.25">
      <c r="A25" s="26">
        <v>136</v>
      </c>
      <c r="B25" s="26"/>
      <c r="C25" s="26"/>
      <c r="D25" s="26"/>
      <c r="E25" s="27" t="s">
        <v>910</v>
      </c>
      <c r="F25" s="26" t="s">
        <v>161</v>
      </c>
      <c r="G25" s="26" t="s">
        <v>382</v>
      </c>
      <c r="H25" s="26">
        <v>47367.96</v>
      </c>
    </row>
    <row r="26" spans="1:8" x14ac:dyDescent="0.25">
      <c r="A26" s="26">
        <v>136</v>
      </c>
      <c r="B26" s="26" t="s">
        <v>899</v>
      </c>
      <c r="C26" s="26" t="s">
        <v>320</v>
      </c>
      <c r="D26" s="26" t="s">
        <v>321</v>
      </c>
      <c r="E26" s="27"/>
      <c r="F26" s="26" t="s">
        <v>160</v>
      </c>
      <c r="G26" s="26" t="s">
        <v>322</v>
      </c>
      <c r="H26" s="26">
        <v>50407.45</v>
      </c>
    </row>
    <row r="27" spans="1:8" x14ac:dyDescent="0.25">
      <c r="A27" s="26">
        <v>136</v>
      </c>
      <c r="B27" s="26" t="s">
        <v>487</v>
      </c>
      <c r="C27" s="26" t="s">
        <v>488</v>
      </c>
      <c r="D27" s="26" t="s">
        <v>489</v>
      </c>
      <c r="E27" s="27"/>
      <c r="F27" s="26" t="s">
        <v>161</v>
      </c>
      <c r="G27" s="26" t="s">
        <v>490</v>
      </c>
      <c r="H27" s="26">
        <v>48176.08</v>
      </c>
    </row>
    <row r="28" spans="1:8" ht="57.75" x14ac:dyDescent="0.25">
      <c r="A28" s="26">
        <v>140</v>
      </c>
      <c r="B28" s="26"/>
      <c r="C28" s="26"/>
      <c r="D28" s="26"/>
      <c r="E28" s="27" t="s">
        <v>910</v>
      </c>
      <c r="F28" s="26" t="s">
        <v>161</v>
      </c>
      <c r="G28" s="26" t="s">
        <v>382</v>
      </c>
      <c r="H28" s="26">
        <v>13343.99</v>
      </c>
    </row>
    <row r="29" spans="1:8" x14ac:dyDescent="0.25">
      <c r="A29" s="26">
        <v>140</v>
      </c>
      <c r="B29" s="26" t="s">
        <v>899</v>
      </c>
      <c r="C29" s="26" t="s">
        <v>320</v>
      </c>
      <c r="D29" s="26" t="s">
        <v>321</v>
      </c>
      <c r="E29" s="27"/>
      <c r="F29" s="26" t="s">
        <v>160</v>
      </c>
      <c r="G29" s="26" t="s">
        <v>322</v>
      </c>
      <c r="H29" s="26">
        <v>14562.76</v>
      </c>
    </row>
    <row r="30" spans="1:8" x14ac:dyDescent="0.25">
      <c r="A30" s="26">
        <v>140</v>
      </c>
      <c r="B30" s="26" t="s">
        <v>487</v>
      </c>
      <c r="C30" s="26" t="s">
        <v>488</v>
      </c>
      <c r="D30" s="26" t="s">
        <v>489</v>
      </c>
      <c r="E30" s="27"/>
      <c r="F30" s="26" t="s">
        <v>161</v>
      </c>
      <c r="G30" s="26" t="s">
        <v>490</v>
      </c>
      <c r="H30" s="26">
        <v>14617.97</v>
      </c>
    </row>
    <row r="31" spans="1:8" x14ac:dyDescent="0.25">
      <c r="A31" s="26">
        <v>146</v>
      </c>
      <c r="B31" s="26" t="s">
        <v>397</v>
      </c>
      <c r="C31" s="26" t="s">
        <v>926</v>
      </c>
      <c r="D31" s="26" t="s">
        <v>399</v>
      </c>
      <c r="E31" s="27"/>
      <c r="F31" s="26" t="s">
        <v>160</v>
      </c>
      <c r="G31" s="26" t="s">
        <v>400</v>
      </c>
      <c r="H31" s="26">
        <v>111951.6</v>
      </c>
    </row>
    <row r="32" spans="1:8" x14ac:dyDescent="0.25">
      <c r="A32" s="26">
        <v>146</v>
      </c>
      <c r="B32" s="26" t="s">
        <v>927</v>
      </c>
      <c r="C32" s="26" t="s">
        <v>928</v>
      </c>
      <c r="D32" s="26" t="s">
        <v>897</v>
      </c>
      <c r="E32" s="27"/>
      <c r="F32" s="26" t="s">
        <v>160</v>
      </c>
      <c r="G32" s="26" t="s">
        <v>929</v>
      </c>
      <c r="H32" s="26">
        <v>119764.2</v>
      </c>
    </row>
    <row r="33" spans="1:8" x14ac:dyDescent="0.25">
      <c r="A33" s="26">
        <v>146</v>
      </c>
      <c r="B33" s="26" t="s">
        <v>899</v>
      </c>
      <c r="C33" s="26" t="s">
        <v>320</v>
      </c>
      <c r="D33" s="26" t="s">
        <v>321</v>
      </c>
      <c r="E33" s="27"/>
      <c r="F33" s="26" t="s">
        <v>160</v>
      </c>
      <c r="G33" s="26" t="s">
        <v>322</v>
      </c>
      <c r="H33" s="26">
        <v>144030.24</v>
      </c>
    </row>
    <row r="34" spans="1:8" x14ac:dyDescent="0.25">
      <c r="A34" s="26">
        <v>154</v>
      </c>
      <c r="B34" s="26" t="s">
        <v>930</v>
      </c>
      <c r="C34" s="26" t="s">
        <v>410</v>
      </c>
      <c r="D34" s="26" t="s">
        <v>411</v>
      </c>
      <c r="E34" s="27"/>
      <c r="F34" s="26" t="s">
        <v>160</v>
      </c>
      <c r="G34" s="26" t="s">
        <v>412</v>
      </c>
      <c r="H34" s="26">
        <v>64210.64</v>
      </c>
    </row>
    <row r="35" spans="1:8" x14ac:dyDescent="0.25">
      <c r="A35" s="26">
        <v>154</v>
      </c>
      <c r="B35" s="26" t="s">
        <v>931</v>
      </c>
      <c r="C35" s="26" t="s">
        <v>932</v>
      </c>
      <c r="D35" s="26" t="s">
        <v>437</v>
      </c>
      <c r="E35" s="27"/>
      <c r="F35" s="26" t="s">
        <v>160</v>
      </c>
      <c r="G35" s="26" t="s">
        <v>933</v>
      </c>
      <c r="H35" s="26">
        <v>68981.14</v>
      </c>
    </row>
    <row r="36" spans="1:8" x14ac:dyDescent="0.25">
      <c r="A36" s="26">
        <v>154</v>
      </c>
      <c r="B36" s="26" t="s">
        <v>934</v>
      </c>
      <c r="C36" s="26" t="s">
        <v>935</v>
      </c>
      <c r="D36" s="26" t="s">
        <v>936</v>
      </c>
      <c r="E36" s="27"/>
      <c r="F36" s="26" t="s">
        <v>161</v>
      </c>
      <c r="G36" s="26" t="s">
        <v>937</v>
      </c>
      <c r="H36" s="26">
        <v>68447.42</v>
      </c>
    </row>
    <row r="37" spans="1:8" x14ac:dyDescent="0.25">
      <c r="A37" s="26">
        <v>155</v>
      </c>
      <c r="B37" s="26" t="s">
        <v>421</v>
      </c>
      <c r="C37" s="26" t="s">
        <v>509</v>
      </c>
      <c r="D37" s="26" t="s">
        <v>422</v>
      </c>
      <c r="E37" s="27"/>
      <c r="F37" s="26" t="s">
        <v>161</v>
      </c>
      <c r="G37" s="26" t="s">
        <v>423</v>
      </c>
      <c r="H37" s="26">
        <v>31059</v>
      </c>
    </row>
    <row r="38" spans="1:8" x14ac:dyDescent="0.25">
      <c r="A38" s="26">
        <v>155</v>
      </c>
      <c r="B38" s="26" t="s">
        <v>938</v>
      </c>
      <c r="C38" s="26" t="s">
        <v>939</v>
      </c>
      <c r="D38" s="26" t="s">
        <v>628</v>
      </c>
      <c r="E38" s="27"/>
      <c r="F38" s="26" t="s">
        <v>160</v>
      </c>
      <c r="G38" s="26" t="s">
        <v>940</v>
      </c>
      <c r="H38" s="26">
        <v>33593.599999999999</v>
      </c>
    </row>
    <row r="39" spans="1:8" x14ac:dyDescent="0.25">
      <c r="A39" s="26">
        <v>155</v>
      </c>
      <c r="B39" s="26" t="s">
        <v>941</v>
      </c>
      <c r="C39" s="26" t="s">
        <v>942</v>
      </c>
      <c r="D39" s="26" t="s">
        <v>526</v>
      </c>
      <c r="E39" s="27"/>
      <c r="F39" s="26" t="s">
        <v>160</v>
      </c>
      <c r="G39" s="26" t="s">
        <v>943</v>
      </c>
      <c r="H39" s="26">
        <v>32306</v>
      </c>
    </row>
    <row r="40" spans="1:8" x14ac:dyDescent="0.25">
      <c r="A40" s="26">
        <v>156</v>
      </c>
      <c r="B40" s="26" t="s">
        <v>421</v>
      </c>
      <c r="C40" s="26" t="s">
        <v>509</v>
      </c>
      <c r="D40" s="26" t="s">
        <v>422</v>
      </c>
      <c r="E40" s="27"/>
      <c r="F40" s="26" t="s">
        <v>161</v>
      </c>
      <c r="G40" s="26" t="s">
        <v>423</v>
      </c>
      <c r="H40" s="26">
        <v>6960</v>
      </c>
    </row>
    <row r="41" spans="1:8" x14ac:dyDescent="0.25">
      <c r="A41" s="26">
        <v>156</v>
      </c>
      <c r="B41" s="26" t="s">
        <v>938</v>
      </c>
      <c r="C41" s="26" t="s">
        <v>939</v>
      </c>
      <c r="D41" s="26" t="s">
        <v>628</v>
      </c>
      <c r="E41" s="27"/>
      <c r="F41" s="26" t="s">
        <v>160</v>
      </c>
      <c r="G41" s="26" t="s">
        <v>940</v>
      </c>
      <c r="H41" s="26">
        <v>7424</v>
      </c>
    </row>
    <row r="42" spans="1:8" x14ac:dyDescent="0.25">
      <c r="A42" s="26">
        <v>156</v>
      </c>
      <c r="B42" s="26" t="s">
        <v>941</v>
      </c>
      <c r="C42" s="26" t="s">
        <v>942</v>
      </c>
      <c r="D42" s="26" t="s">
        <v>526</v>
      </c>
      <c r="E42" s="27"/>
      <c r="F42" s="26" t="s">
        <v>160</v>
      </c>
      <c r="G42" s="26" t="s">
        <v>943</v>
      </c>
      <c r="H42" s="26">
        <v>7888</v>
      </c>
    </row>
    <row r="43" spans="1:8" x14ac:dyDescent="0.25">
      <c r="A43" s="26">
        <v>163</v>
      </c>
      <c r="B43" s="26" t="s">
        <v>435</v>
      </c>
      <c r="C43" s="26" t="s">
        <v>436</v>
      </c>
      <c r="D43" s="26" t="s">
        <v>437</v>
      </c>
      <c r="E43" s="27"/>
      <c r="F43" s="26" t="s">
        <v>161</v>
      </c>
      <c r="G43" s="26" t="s">
        <v>438</v>
      </c>
      <c r="H43" s="26">
        <v>109040</v>
      </c>
    </row>
    <row r="44" spans="1:8" x14ac:dyDescent="0.25">
      <c r="A44" s="26">
        <v>163</v>
      </c>
      <c r="B44" s="26" t="s">
        <v>944</v>
      </c>
      <c r="C44" s="26" t="s">
        <v>411</v>
      </c>
      <c r="D44" s="26" t="s">
        <v>945</v>
      </c>
      <c r="E44" s="27"/>
      <c r="F44" s="26" t="s">
        <v>160</v>
      </c>
      <c r="G44" s="26" t="s">
        <v>946</v>
      </c>
      <c r="H44" s="26">
        <v>139200</v>
      </c>
    </row>
    <row r="45" spans="1:8" ht="29.25" x14ac:dyDescent="0.25">
      <c r="A45" s="26">
        <v>163</v>
      </c>
      <c r="B45" s="26"/>
      <c r="C45" s="26"/>
      <c r="D45" s="26"/>
      <c r="E45" s="27" t="s">
        <v>947</v>
      </c>
      <c r="F45" s="26" t="s">
        <v>160</v>
      </c>
      <c r="G45" s="26" t="s">
        <v>447</v>
      </c>
      <c r="H45" s="26">
        <v>148480</v>
      </c>
    </row>
    <row r="46" spans="1:8" ht="29.25" x14ac:dyDescent="0.25">
      <c r="A46" s="26">
        <v>164</v>
      </c>
      <c r="B46" s="26"/>
      <c r="C46" s="26"/>
      <c r="D46" s="26"/>
      <c r="E46" s="27" t="s">
        <v>947</v>
      </c>
      <c r="F46" s="26" t="s">
        <v>160</v>
      </c>
      <c r="G46" s="26" t="s">
        <v>447</v>
      </c>
      <c r="H46" s="26">
        <v>139200</v>
      </c>
    </row>
    <row r="47" spans="1:8" x14ac:dyDescent="0.25">
      <c r="A47" s="26">
        <v>164</v>
      </c>
      <c r="B47" s="26" t="s">
        <v>435</v>
      </c>
      <c r="C47" s="26" t="s">
        <v>436</v>
      </c>
      <c r="D47" s="26" t="s">
        <v>437</v>
      </c>
      <c r="E47" s="27"/>
      <c r="F47" s="26" t="s">
        <v>161</v>
      </c>
      <c r="G47" s="26" t="s">
        <v>438</v>
      </c>
      <c r="H47" s="26">
        <v>162400</v>
      </c>
    </row>
    <row r="48" spans="1:8" x14ac:dyDescent="0.25">
      <c r="A48" s="26">
        <v>164</v>
      </c>
      <c r="B48" s="26" t="s">
        <v>944</v>
      </c>
      <c r="C48" s="26" t="s">
        <v>411</v>
      </c>
      <c r="D48" s="26" t="s">
        <v>945</v>
      </c>
      <c r="E48" s="27"/>
      <c r="F48" s="26" t="s">
        <v>160</v>
      </c>
      <c r="G48" s="26" t="s">
        <v>946</v>
      </c>
      <c r="H48" s="26">
        <v>174000</v>
      </c>
    </row>
    <row r="49" spans="1:8" x14ac:dyDescent="0.25">
      <c r="A49" s="26">
        <v>171</v>
      </c>
      <c r="B49" s="26" t="s">
        <v>948</v>
      </c>
      <c r="C49" s="26" t="s">
        <v>949</v>
      </c>
      <c r="D49" s="26" t="s">
        <v>457</v>
      </c>
      <c r="E49" s="27"/>
      <c r="F49" s="26" t="s">
        <v>160</v>
      </c>
      <c r="G49" s="26" t="s">
        <v>950</v>
      </c>
      <c r="H49" s="26">
        <v>87733.25</v>
      </c>
    </row>
    <row r="50" spans="1:8" x14ac:dyDescent="0.25">
      <c r="A50" s="26">
        <v>171</v>
      </c>
      <c r="B50" s="26" t="s">
        <v>951</v>
      </c>
      <c r="C50" s="26" t="s">
        <v>540</v>
      </c>
      <c r="D50" s="26" t="s">
        <v>541</v>
      </c>
      <c r="E50" s="27"/>
      <c r="F50" s="26" t="s">
        <v>160</v>
      </c>
      <c r="G50" s="26" t="s">
        <v>543</v>
      </c>
      <c r="H50" s="26">
        <v>88844.4</v>
      </c>
    </row>
    <row r="51" spans="1:8" x14ac:dyDescent="0.25">
      <c r="A51" s="26">
        <v>171</v>
      </c>
      <c r="B51" s="26" t="s">
        <v>906</v>
      </c>
      <c r="C51" s="26" t="s">
        <v>907</v>
      </c>
      <c r="D51" s="26" t="s">
        <v>908</v>
      </c>
      <c r="E51" s="27"/>
      <c r="F51" s="26" t="s">
        <v>160</v>
      </c>
      <c r="G51" s="26" t="s">
        <v>909</v>
      </c>
      <c r="H51" s="26">
        <v>90387.199999999997</v>
      </c>
    </row>
    <row r="52" spans="1:8" ht="57.75" x14ac:dyDescent="0.25">
      <c r="A52" s="26">
        <v>177</v>
      </c>
      <c r="B52" s="26"/>
      <c r="C52" s="26"/>
      <c r="D52" s="26"/>
      <c r="E52" s="27" t="s">
        <v>952</v>
      </c>
      <c r="F52" s="26" t="s">
        <v>161</v>
      </c>
      <c r="G52" s="26" t="s">
        <v>464</v>
      </c>
      <c r="H52" s="26">
        <v>27840</v>
      </c>
    </row>
    <row r="53" spans="1:8" x14ac:dyDescent="0.25">
      <c r="A53" s="26">
        <v>177</v>
      </c>
      <c r="B53" s="26" t="s">
        <v>359</v>
      </c>
      <c r="C53" s="26" t="s">
        <v>915</v>
      </c>
      <c r="D53" s="26" t="s">
        <v>361</v>
      </c>
      <c r="E53" s="27"/>
      <c r="F53" s="26" t="s">
        <v>161</v>
      </c>
      <c r="G53" s="26" t="s">
        <v>362</v>
      </c>
      <c r="H53" s="26">
        <v>29500</v>
      </c>
    </row>
    <row r="54" spans="1:8" x14ac:dyDescent="0.25">
      <c r="A54" s="26">
        <v>177</v>
      </c>
      <c r="B54" s="26" t="s">
        <v>906</v>
      </c>
      <c r="C54" s="26" t="s">
        <v>907</v>
      </c>
      <c r="D54" s="26" t="s">
        <v>908</v>
      </c>
      <c r="E54" s="27"/>
      <c r="F54" s="26" t="s">
        <v>160</v>
      </c>
      <c r="G54" s="26" t="s">
        <v>909</v>
      </c>
      <c r="H54" s="26">
        <v>31200</v>
      </c>
    </row>
    <row r="55" spans="1:8" ht="57.75" x14ac:dyDescent="0.25">
      <c r="A55" s="26">
        <v>178</v>
      </c>
      <c r="B55" s="26"/>
      <c r="C55" s="26"/>
      <c r="D55" s="26"/>
      <c r="E55" s="27" t="s">
        <v>910</v>
      </c>
      <c r="F55" s="26" t="s">
        <v>161</v>
      </c>
      <c r="G55" s="26" t="s">
        <v>382</v>
      </c>
      <c r="H55" s="26">
        <v>269630.38</v>
      </c>
    </row>
    <row r="56" spans="1:8" x14ac:dyDescent="0.25">
      <c r="A56" s="26">
        <v>178</v>
      </c>
      <c r="B56" s="26" t="s">
        <v>487</v>
      </c>
      <c r="C56" s="26" t="s">
        <v>488</v>
      </c>
      <c r="D56" s="26" t="s">
        <v>489</v>
      </c>
      <c r="E56" s="27"/>
      <c r="F56" s="26" t="s">
        <v>161</v>
      </c>
      <c r="G56" s="26" t="s">
        <v>490</v>
      </c>
      <c r="H56" s="26">
        <v>278076.03999999998</v>
      </c>
    </row>
    <row r="57" spans="1:8" x14ac:dyDescent="0.25">
      <c r="A57" s="26">
        <v>178</v>
      </c>
      <c r="B57" s="26" t="s">
        <v>906</v>
      </c>
      <c r="C57" s="26" t="s">
        <v>907</v>
      </c>
      <c r="D57" s="26" t="s">
        <v>908</v>
      </c>
      <c r="E57" s="27"/>
      <c r="F57" s="26" t="s">
        <v>160</v>
      </c>
      <c r="G57" s="26" t="s">
        <v>909</v>
      </c>
      <c r="H57" s="26">
        <v>275942.75</v>
      </c>
    </row>
    <row r="58" spans="1:8" x14ac:dyDescent="0.25">
      <c r="A58" s="26">
        <v>180</v>
      </c>
      <c r="B58" s="26" t="s">
        <v>476</v>
      </c>
      <c r="C58" s="26" t="s">
        <v>953</v>
      </c>
      <c r="D58" s="26" t="s">
        <v>478</v>
      </c>
      <c r="E58" s="27"/>
      <c r="F58" s="26" t="s">
        <v>160</v>
      </c>
      <c r="G58" s="26" t="s">
        <v>479</v>
      </c>
      <c r="H58" s="26">
        <v>403739.86</v>
      </c>
    </row>
    <row r="59" spans="1:8" x14ac:dyDescent="0.25">
      <c r="A59" s="26">
        <v>180</v>
      </c>
      <c r="B59" s="26" t="s">
        <v>954</v>
      </c>
      <c r="C59" s="26" t="s">
        <v>955</v>
      </c>
      <c r="D59" s="26" t="s">
        <v>942</v>
      </c>
      <c r="E59" s="27"/>
      <c r="F59" s="26" t="s">
        <v>160</v>
      </c>
      <c r="G59" s="26" t="s">
        <v>956</v>
      </c>
      <c r="H59" s="26">
        <v>488452.8</v>
      </c>
    </row>
    <row r="60" spans="1:8" x14ac:dyDescent="0.25">
      <c r="A60" s="26">
        <v>180</v>
      </c>
      <c r="B60" s="26" t="s">
        <v>899</v>
      </c>
      <c r="C60" s="26" t="s">
        <v>320</v>
      </c>
      <c r="D60" s="26" t="s">
        <v>321</v>
      </c>
      <c r="E60" s="27"/>
      <c r="F60" s="26" t="s">
        <v>160</v>
      </c>
      <c r="G60" s="26" t="s">
        <v>322</v>
      </c>
      <c r="H60" s="26">
        <v>455369.6</v>
      </c>
    </row>
    <row r="61" spans="1:8" x14ac:dyDescent="0.25">
      <c r="A61" s="26">
        <v>181</v>
      </c>
      <c r="B61" s="26" t="s">
        <v>487</v>
      </c>
      <c r="C61" s="26" t="s">
        <v>488</v>
      </c>
      <c r="D61" s="26" t="s">
        <v>489</v>
      </c>
      <c r="E61" s="27"/>
      <c r="F61" s="26" t="s">
        <v>161</v>
      </c>
      <c r="G61" s="26" t="s">
        <v>490</v>
      </c>
      <c r="H61" s="26">
        <v>36192</v>
      </c>
    </row>
    <row r="62" spans="1:8" x14ac:dyDescent="0.25">
      <c r="A62" s="26">
        <v>181</v>
      </c>
      <c r="B62" s="26" t="s">
        <v>957</v>
      </c>
      <c r="C62" s="26" t="s">
        <v>653</v>
      </c>
      <c r="D62" s="26" t="s">
        <v>958</v>
      </c>
      <c r="E62" s="27"/>
      <c r="F62" s="26" t="s">
        <v>161</v>
      </c>
      <c r="G62" s="26" t="s">
        <v>959</v>
      </c>
      <c r="H62" s="26">
        <v>38280</v>
      </c>
    </row>
    <row r="63" spans="1:8" x14ac:dyDescent="0.25">
      <c r="A63" s="26">
        <v>181</v>
      </c>
      <c r="B63" s="26" t="s">
        <v>960</v>
      </c>
      <c r="C63" s="26" t="s">
        <v>763</v>
      </c>
      <c r="D63" s="26" t="s">
        <v>961</v>
      </c>
      <c r="E63" s="27"/>
      <c r="F63" s="26" t="s">
        <v>160</v>
      </c>
      <c r="G63" s="26" t="s">
        <v>962</v>
      </c>
      <c r="H63" s="26">
        <v>37897.199999999997</v>
      </c>
    </row>
    <row r="64" spans="1:8" x14ac:dyDescent="0.25">
      <c r="A64" s="26">
        <v>182</v>
      </c>
      <c r="B64" s="26" t="s">
        <v>487</v>
      </c>
      <c r="C64" s="26" t="s">
        <v>488</v>
      </c>
      <c r="D64" s="26" t="s">
        <v>489</v>
      </c>
      <c r="E64" s="27"/>
      <c r="F64" s="26" t="s">
        <v>161</v>
      </c>
      <c r="G64" s="26" t="s">
        <v>490</v>
      </c>
      <c r="H64" s="26">
        <v>5498.4</v>
      </c>
    </row>
    <row r="65" spans="1:8" x14ac:dyDescent="0.25">
      <c r="A65" s="26">
        <v>182</v>
      </c>
      <c r="B65" s="26" t="s">
        <v>957</v>
      </c>
      <c r="C65" s="26" t="s">
        <v>653</v>
      </c>
      <c r="D65" s="26" t="s">
        <v>958</v>
      </c>
      <c r="E65" s="27"/>
      <c r="F65" s="26" t="s">
        <v>161</v>
      </c>
      <c r="G65" s="26" t="s">
        <v>959</v>
      </c>
      <c r="H65" s="26">
        <v>6163.08</v>
      </c>
    </row>
    <row r="66" spans="1:8" x14ac:dyDescent="0.25">
      <c r="A66" s="26">
        <v>182</v>
      </c>
      <c r="B66" s="26" t="s">
        <v>960</v>
      </c>
      <c r="C66" s="26" t="s">
        <v>763</v>
      </c>
      <c r="D66" s="26" t="s">
        <v>961</v>
      </c>
      <c r="E66" s="27"/>
      <c r="F66" s="26" t="s">
        <v>160</v>
      </c>
      <c r="G66" s="26" t="s">
        <v>962</v>
      </c>
      <c r="H66" s="26">
        <v>6113.2</v>
      </c>
    </row>
    <row r="67" spans="1:8" x14ac:dyDescent="0.25">
      <c r="A67" s="26">
        <v>183</v>
      </c>
      <c r="B67" s="26" t="s">
        <v>487</v>
      </c>
      <c r="C67" s="26" t="s">
        <v>488</v>
      </c>
      <c r="D67" s="26" t="s">
        <v>489</v>
      </c>
      <c r="E67" s="27"/>
      <c r="F67" s="26" t="s">
        <v>161</v>
      </c>
      <c r="G67" s="26" t="s">
        <v>490</v>
      </c>
      <c r="H67" s="26">
        <v>3306</v>
      </c>
    </row>
    <row r="68" spans="1:8" x14ac:dyDescent="0.25">
      <c r="A68" s="26">
        <v>183</v>
      </c>
      <c r="B68" s="26" t="s">
        <v>957</v>
      </c>
      <c r="C68" s="26" t="s">
        <v>653</v>
      </c>
      <c r="D68" s="26" t="s">
        <v>958</v>
      </c>
      <c r="E68" s="27"/>
      <c r="F68" s="26" t="s">
        <v>161</v>
      </c>
      <c r="G68" s="26" t="s">
        <v>959</v>
      </c>
      <c r="H68" s="26">
        <v>4350</v>
      </c>
    </row>
    <row r="69" spans="1:8" x14ac:dyDescent="0.25">
      <c r="A69" s="26">
        <v>183</v>
      </c>
      <c r="B69" s="26" t="s">
        <v>960</v>
      </c>
      <c r="C69" s="26" t="s">
        <v>763</v>
      </c>
      <c r="D69" s="26" t="s">
        <v>961</v>
      </c>
      <c r="E69" s="27"/>
      <c r="F69" s="26" t="s">
        <v>160</v>
      </c>
      <c r="G69" s="26" t="s">
        <v>962</v>
      </c>
      <c r="H69" s="26">
        <v>4263</v>
      </c>
    </row>
    <row r="70" spans="1:8" ht="57.75" x14ac:dyDescent="0.25">
      <c r="A70" s="26">
        <v>194</v>
      </c>
      <c r="B70" s="26"/>
      <c r="C70" s="26"/>
      <c r="D70" s="26"/>
      <c r="E70" s="27" t="s">
        <v>910</v>
      </c>
      <c r="F70" s="26" t="s">
        <v>161</v>
      </c>
      <c r="G70" s="26" t="s">
        <v>382</v>
      </c>
      <c r="H70" s="26">
        <v>240655.92</v>
      </c>
    </row>
    <row r="71" spans="1:8" x14ac:dyDescent="0.25">
      <c r="A71" s="26">
        <v>194</v>
      </c>
      <c r="B71" s="26" t="s">
        <v>899</v>
      </c>
      <c r="C71" s="26" t="s">
        <v>320</v>
      </c>
      <c r="D71" s="26" t="s">
        <v>321</v>
      </c>
      <c r="E71" s="27"/>
      <c r="F71" s="26" t="s">
        <v>160</v>
      </c>
      <c r="G71" s="26" t="s">
        <v>322</v>
      </c>
      <c r="H71" s="26">
        <v>257752</v>
      </c>
    </row>
    <row r="72" spans="1:8" x14ac:dyDescent="0.25">
      <c r="A72" s="26">
        <v>194</v>
      </c>
      <c r="B72" s="26" t="s">
        <v>487</v>
      </c>
      <c r="C72" s="26" t="s">
        <v>488</v>
      </c>
      <c r="D72" s="26" t="s">
        <v>489</v>
      </c>
      <c r="E72" s="27"/>
      <c r="F72" s="26" t="s">
        <v>161</v>
      </c>
      <c r="G72" s="26" t="s">
        <v>490</v>
      </c>
      <c r="H72" s="26">
        <v>247921</v>
      </c>
    </row>
    <row r="73" spans="1:8" x14ac:dyDescent="0.25">
      <c r="A73" s="26">
        <v>190</v>
      </c>
      <c r="B73" s="26" t="s">
        <v>508</v>
      </c>
      <c r="C73" s="26" t="s">
        <v>509</v>
      </c>
      <c r="D73" s="26" t="s">
        <v>963</v>
      </c>
      <c r="E73" s="27"/>
      <c r="F73" s="26" t="s">
        <v>160</v>
      </c>
      <c r="G73" s="26" t="s">
        <v>511</v>
      </c>
      <c r="H73" s="26">
        <v>4065.8</v>
      </c>
    </row>
    <row r="74" spans="1:8" x14ac:dyDescent="0.25">
      <c r="A74" s="26">
        <v>190</v>
      </c>
      <c r="B74" s="26" t="s">
        <v>964</v>
      </c>
      <c r="C74" s="26" t="s">
        <v>457</v>
      </c>
      <c r="D74" s="26" t="s">
        <v>448</v>
      </c>
      <c r="E74" s="27"/>
      <c r="F74" s="26" t="s">
        <v>160</v>
      </c>
      <c r="G74" s="26" t="s">
        <v>965</v>
      </c>
      <c r="H74" s="26">
        <v>4382.4799999999996</v>
      </c>
    </row>
    <row r="75" spans="1:8" x14ac:dyDescent="0.25">
      <c r="A75" s="26">
        <v>190</v>
      </c>
      <c r="B75" s="26" t="s">
        <v>966</v>
      </c>
      <c r="C75" s="26" t="s">
        <v>967</v>
      </c>
      <c r="D75" s="26" t="s">
        <v>448</v>
      </c>
      <c r="E75" s="27"/>
      <c r="F75" s="26" t="s">
        <v>161</v>
      </c>
      <c r="G75" s="26" t="s">
        <v>968</v>
      </c>
      <c r="H75" s="26">
        <v>4669</v>
      </c>
    </row>
    <row r="76" spans="1:8" x14ac:dyDescent="0.25">
      <c r="A76" s="26">
        <v>191</v>
      </c>
      <c r="B76" s="26" t="s">
        <v>508</v>
      </c>
      <c r="C76" s="26" t="s">
        <v>509</v>
      </c>
      <c r="D76" s="26" t="s">
        <v>963</v>
      </c>
      <c r="E76" s="27"/>
      <c r="F76" s="26" t="s">
        <v>160</v>
      </c>
      <c r="G76" s="26" t="s">
        <v>511</v>
      </c>
      <c r="H76" s="26">
        <v>59160</v>
      </c>
    </row>
    <row r="77" spans="1:8" x14ac:dyDescent="0.25">
      <c r="A77" s="26">
        <v>191</v>
      </c>
      <c r="B77" s="26" t="s">
        <v>964</v>
      </c>
      <c r="C77" s="26" t="s">
        <v>457</v>
      </c>
      <c r="D77" s="26" t="s">
        <v>448</v>
      </c>
      <c r="E77" s="27"/>
      <c r="F77" s="26" t="s">
        <v>160</v>
      </c>
      <c r="G77" s="26" t="s">
        <v>965</v>
      </c>
      <c r="H77" s="26">
        <v>62060</v>
      </c>
    </row>
    <row r="78" spans="1:8" x14ac:dyDescent="0.25">
      <c r="A78" s="26">
        <v>191</v>
      </c>
      <c r="B78" s="26" t="s">
        <v>966</v>
      </c>
      <c r="C78" s="26" t="s">
        <v>967</v>
      </c>
      <c r="D78" s="26" t="s">
        <v>448</v>
      </c>
      <c r="E78" s="27"/>
      <c r="F78" s="26" t="s">
        <v>161</v>
      </c>
      <c r="G78" s="26" t="s">
        <v>968</v>
      </c>
      <c r="H78" s="26">
        <v>63800</v>
      </c>
    </row>
    <row r="79" spans="1:8" x14ac:dyDescent="0.25">
      <c r="A79" s="26">
        <v>192</v>
      </c>
      <c r="B79" s="26" t="s">
        <v>508</v>
      </c>
      <c r="C79" s="26" t="s">
        <v>509</v>
      </c>
      <c r="D79" s="26" t="s">
        <v>963</v>
      </c>
      <c r="E79" s="27"/>
      <c r="F79" s="26" t="s">
        <v>160</v>
      </c>
      <c r="G79" s="26" t="s">
        <v>511</v>
      </c>
      <c r="H79" s="26">
        <v>23606</v>
      </c>
    </row>
    <row r="80" spans="1:8" x14ac:dyDescent="0.25">
      <c r="A80" s="26">
        <v>192</v>
      </c>
      <c r="B80" s="26" t="s">
        <v>964</v>
      </c>
      <c r="C80" s="26" t="s">
        <v>457</v>
      </c>
      <c r="D80" s="26" t="s">
        <v>448</v>
      </c>
      <c r="E80" s="27"/>
      <c r="F80" s="26" t="s">
        <v>160</v>
      </c>
      <c r="G80" s="26" t="s">
        <v>965</v>
      </c>
      <c r="H80" s="26">
        <v>29348</v>
      </c>
    </row>
    <row r="81" spans="1:8" x14ac:dyDescent="0.25">
      <c r="A81" s="26">
        <v>192</v>
      </c>
      <c r="B81" s="26" t="s">
        <v>966</v>
      </c>
      <c r="C81" s="26" t="s">
        <v>967</v>
      </c>
      <c r="D81" s="26" t="s">
        <v>448</v>
      </c>
      <c r="E81" s="27"/>
      <c r="F81" s="26" t="s">
        <v>161</v>
      </c>
      <c r="G81" s="26" t="s">
        <v>968</v>
      </c>
      <c r="H81" s="26">
        <v>33176</v>
      </c>
    </row>
    <row r="82" spans="1:8" ht="43.5" x14ac:dyDescent="0.25">
      <c r="A82" s="26">
        <v>161</v>
      </c>
      <c r="B82" s="26" t="s">
        <v>525</v>
      </c>
      <c r="C82" s="26" t="s">
        <v>526</v>
      </c>
      <c r="D82" s="26" t="s">
        <v>527</v>
      </c>
      <c r="E82" s="27" t="s">
        <v>528</v>
      </c>
      <c r="F82" s="26" t="s">
        <v>161</v>
      </c>
      <c r="G82" s="26" t="s">
        <v>529</v>
      </c>
      <c r="H82" s="26">
        <v>1199.44</v>
      </c>
    </row>
    <row r="83" spans="1:8" ht="43.5" x14ac:dyDescent="0.25">
      <c r="A83" s="26">
        <v>161</v>
      </c>
      <c r="B83" s="26" t="s">
        <v>969</v>
      </c>
      <c r="C83" s="26" t="s">
        <v>970</v>
      </c>
      <c r="D83" s="26" t="s">
        <v>971</v>
      </c>
      <c r="E83" s="27" t="s">
        <v>972</v>
      </c>
      <c r="F83" s="26" t="s">
        <v>160</v>
      </c>
      <c r="G83" s="26" t="s">
        <v>973</v>
      </c>
      <c r="H83" s="26">
        <v>1296.8800000000001</v>
      </c>
    </row>
    <row r="84" spans="1:8" ht="29.25" x14ac:dyDescent="0.25">
      <c r="A84" s="26">
        <v>161</v>
      </c>
      <c r="B84" s="26" t="s">
        <v>974</v>
      </c>
      <c r="C84" s="26" t="s">
        <v>975</v>
      </c>
      <c r="D84" s="26" t="s">
        <v>976</v>
      </c>
      <c r="E84" s="27" t="s">
        <v>977</v>
      </c>
      <c r="F84" s="26" t="s">
        <v>160</v>
      </c>
      <c r="G84" s="26" t="s">
        <v>978</v>
      </c>
      <c r="H84" s="26">
        <v>1264.4000000000001</v>
      </c>
    </row>
    <row r="85" spans="1:8" ht="43.5" x14ac:dyDescent="0.25">
      <c r="A85" s="26">
        <v>162</v>
      </c>
      <c r="B85" s="26" t="s">
        <v>525</v>
      </c>
      <c r="C85" s="26" t="s">
        <v>526</v>
      </c>
      <c r="D85" s="26" t="s">
        <v>527</v>
      </c>
      <c r="E85" s="27" t="s">
        <v>528</v>
      </c>
      <c r="F85" s="26" t="s">
        <v>161</v>
      </c>
      <c r="G85" s="26" t="s">
        <v>529</v>
      </c>
      <c r="H85" s="26">
        <v>12249.6</v>
      </c>
    </row>
    <row r="86" spans="1:8" ht="43.5" x14ac:dyDescent="0.25">
      <c r="A86" s="26">
        <v>162</v>
      </c>
      <c r="B86" s="26" t="s">
        <v>969</v>
      </c>
      <c r="C86" s="26" t="s">
        <v>970</v>
      </c>
      <c r="D86" s="26" t="s">
        <v>971</v>
      </c>
      <c r="E86" s="27" t="s">
        <v>972</v>
      </c>
      <c r="F86" s="26" t="s">
        <v>160</v>
      </c>
      <c r="G86" s="26" t="s">
        <v>973</v>
      </c>
      <c r="H86" s="26">
        <v>13304.04</v>
      </c>
    </row>
    <row r="87" spans="1:8" ht="29.25" x14ac:dyDescent="0.25">
      <c r="A87" s="26">
        <v>162</v>
      </c>
      <c r="B87" s="26" t="s">
        <v>974</v>
      </c>
      <c r="C87" s="26" t="s">
        <v>975</v>
      </c>
      <c r="D87" s="26" t="s">
        <v>979</v>
      </c>
      <c r="E87" s="27" t="s">
        <v>977</v>
      </c>
      <c r="F87" s="26" t="s">
        <v>160</v>
      </c>
      <c r="G87" s="26" t="s">
        <v>978</v>
      </c>
      <c r="H87" s="26">
        <v>13133.52</v>
      </c>
    </row>
    <row r="88" spans="1:8" x14ac:dyDescent="0.25">
      <c r="A88" s="26">
        <v>166</v>
      </c>
      <c r="B88" s="26" t="s">
        <v>539</v>
      </c>
      <c r="C88" s="26" t="s">
        <v>540</v>
      </c>
      <c r="D88" s="26" t="s">
        <v>541</v>
      </c>
      <c r="E88" s="27" t="s">
        <v>542</v>
      </c>
      <c r="F88" s="26" t="s">
        <v>160</v>
      </c>
      <c r="G88" s="26" t="s">
        <v>543</v>
      </c>
      <c r="H88" s="26">
        <v>271184.8</v>
      </c>
    </row>
    <row r="89" spans="1:8" ht="29.25" x14ac:dyDescent="0.25">
      <c r="A89" s="26">
        <v>166</v>
      </c>
      <c r="B89" s="26" t="s">
        <v>980</v>
      </c>
      <c r="C89" s="26" t="s">
        <v>981</v>
      </c>
      <c r="D89" s="26" t="s">
        <v>936</v>
      </c>
      <c r="E89" s="27" t="s">
        <v>982</v>
      </c>
      <c r="F89" s="26" t="s">
        <v>160</v>
      </c>
      <c r="G89" s="26" t="s">
        <v>983</v>
      </c>
      <c r="H89" s="26">
        <v>301101.99</v>
      </c>
    </row>
    <row r="90" spans="1:8" ht="43.5" x14ac:dyDescent="0.25">
      <c r="A90" s="26">
        <v>166</v>
      </c>
      <c r="B90" s="26" t="s">
        <v>455</v>
      </c>
      <c r="C90" s="26" t="s">
        <v>949</v>
      </c>
      <c r="D90" s="26" t="s">
        <v>457</v>
      </c>
      <c r="E90" s="27" t="s">
        <v>984</v>
      </c>
      <c r="F90" s="26" t="s">
        <v>160</v>
      </c>
      <c r="G90" s="26" t="s">
        <v>985</v>
      </c>
      <c r="H90" s="26">
        <v>351106.28</v>
      </c>
    </row>
    <row r="91" spans="1:8" ht="43.5" x14ac:dyDescent="0.25">
      <c r="A91" s="26">
        <v>174</v>
      </c>
      <c r="B91" s="26" t="s">
        <v>549</v>
      </c>
      <c r="C91" s="26" t="s">
        <v>541</v>
      </c>
      <c r="D91" s="26" t="s">
        <v>550</v>
      </c>
      <c r="E91" s="27" t="s">
        <v>551</v>
      </c>
      <c r="F91" s="26" t="s">
        <v>161</v>
      </c>
      <c r="G91" s="26" t="s">
        <v>552</v>
      </c>
      <c r="H91" s="26">
        <v>39273.199999999997</v>
      </c>
    </row>
    <row r="92" spans="1:8" ht="43.5" x14ac:dyDescent="0.25">
      <c r="A92" s="26">
        <v>174</v>
      </c>
      <c r="B92" s="26" t="s">
        <v>986</v>
      </c>
      <c r="C92" s="26" t="s">
        <v>987</v>
      </c>
      <c r="D92" s="26" t="s">
        <v>988</v>
      </c>
      <c r="E92" s="27" t="s">
        <v>989</v>
      </c>
      <c r="F92" s="26" t="s">
        <v>160</v>
      </c>
      <c r="G92" s="26" t="s">
        <v>990</v>
      </c>
      <c r="H92" s="26">
        <v>41236.86</v>
      </c>
    </row>
    <row r="93" spans="1:8" ht="43.5" x14ac:dyDescent="0.25">
      <c r="A93" s="26">
        <v>174</v>
      </c>
      <c r="B93" s="26" t="s">
        <v>991</v>
      </c>
      <c r="C93" s="26" t="s">
        <v>939</v>
      </c>
      <c r="D93" s="26" t="s">
        <v>920</v>
      </c>
      <c r="E93" s="27" t="s">
        <v>992</v>
      </c>
      <c r="F93" s="26" t="s">
        <v>161</v>
      </c>
      <c r="G93" s="26" t="s">
        <v>993</v>
      </c>
      <c r="H93" s="26">
        <v>44771.44</v>
      </c>
    </row>
    <row r="94" spans="1:8" ht="43.5" x14ac:dyDescent="0.25">
      <c r="A94" s="26">
        <v>175</v>
      </c>
      <c r="B94" s="26" t="s">
        <v>525</v>
      </c>
      <c r="C94" s="26" t="s">
        <v>526</v>
      </c>
      <c r="D94" s="26" t="s">
        <v>527</v>
      </c>
      <c r="E94" s="27" t="s">
        <v>528</v>
      </c>
      <c r="F94" s="26" t="s">
        <v>161</v>
      </c>
      <c r="G94" s="26" t="s">
        <v>529</v>
      </c>
      <c r="H94" s="26">
        <v>9019.23</v>
      </c>
    </row>
    <row r="95" spans="1:8" ht="43.5" x14ac:dyDescent="0.25">
      <c r="A95" s="26">
        <v>175</v>
      </c>
      <c r="B95" s="26" t="s">
        <v>969</v>
      </c>
      <c r="C95" s="26" t="s">
        <v>970</v>
      </c>
      <c r="D95" s="26" t="s">
        <v>971</v>
      </c>
      <c r="E95" s="27" t="s">
        <v>972</v>
      </c>
      <c r="F95" s="26" t="s">
        <v>160</v>
      </c>
      <c r="G95" s="26" t="s">
        <v>973</v>
      </c>
      <c r="H95" s="26">
        <v>11797.2</v>
      </c>
    </row>
    <row r="96" spans="1:8" ht="29.25" x14ac:dyDescent="0.25">
      <c r="A96" s="26">
        <v>175</v>
      </c>
      <c r="B96" s="26" t="s">
        <v>974</v>
      </c>
      <c r="C96" s="26" t="s">
        <v>975</v>
      </c>
      <c r="D96" s="26" t="s">
        <v>976</v>
      </c>
      <c r="E96" s="27" t="s">
        <v>977</v>
      </c>
      <c r="F96" s="26" t="s">
        <v>160</v>
      </c>
      <c r="G96" s="26" t="s">
        <v>978</v>
      </c>
      <c r="H96" s="26">
        <v>10880.8</v>
      </c>
    </row>
    <row r="97" spans="1:8" ht="57.75" x14ac:dyDescent="0.25">
      <c r="A97" s="26">
        <v>216</v>
      </c>
      <c r="B97" s="26" t="s">
        <v>562</v>
      </c>
      <c r="C97" s="26" t="s">
        <v>563</v>
      </c>
      <c r="D97" s="26" t="s">
        <v>564</v>
      </c>
      <c r="E97" s="27" t="s">
        <v>565</v>
      </c>
      <c r="F97" s="26" t="s">
        <v>161</v>
      </c>
      <c r="G97" s="26" t="s">
        <v>566</v>
      </c>
      <c r="H97" s="26">
        <v>35999.440000000002</v>
      </c>
    </row>
    <row r="98" spans="1:8" ht="57.75" x14ac:dyDescent="0.25">
      <c r="A98" s="26">
        <v>216</v>
      </c>
      <c r="B98" s="26" t="s">
        <v>899</v>
      </c>
      <c r="C98" s="26" t="s">
        <v>320</v>
      </c>
      <c r="D98" s="26" t="s">
        <v>321</v>
      </c>
      <c r="E98" s="27" t="s">
        <v>994</v>
      </c>
      <c r="F98" s="26" t="s">
        <v>160</v>
      </c>
      <c r="G98" s="26" t="s">
        <v>322</v>
      </c>
      <c r="H98" s="26">
        <v>8932</v>
      </c>
    </row>
    <row r="99" spans="1:8" ht="29.25" x14ac:dyDescent="0.25">
      <c r="A99" s="26">
        <v>216</v>
      </c>
      <c r="B99" s="26" t="s">
        <v>995</v>
      </c>
      <c r="C99" s="26" t="s">
        <v>907</v>
      </c>
      <c r="D99" s="26" t="s">
        <v>908</v>
      </c>
      <c r="E99" s="27" t="s">
        <v>996</v>
      </c>
      <c r="F99" s="26" t="s">
        <v>160</v>
      </c>
      <c r="G99" s="26" t="s">
        <v>997</v>
      </c>
      <c r="H99" s="26">
        <v>8549.2000000000007</v>
      </c>
    </row>
    <row r="100" spans="1:8" ht="57.75" x14ac:dyDescent="0.25">
      <c r="A100" s="26">
        <v>247</v>
      </c>
      <c r="B100" s="26" t="s">
        <v>572</v>
      </c>
      <c r="C100" s="26" t="s">
        <v>573</v>
      </c>
      <c r="D100" s="26" t="s">
        <v>574</v>
      </c>
      <c r="E100" s="27" t="s">
        <v>575</v>
      </c>
      <c r="F100" s="26" t="s">
        <v>160</v>
      </c>
      <c r="G100" s="26" t="s">
        <v>576</v>
      </c>
      <c r="H100" s="26">
        <v>9692.5</v>
      </c>
    </row>
    <row r="101" spans="1:8" ht="43.5" x14ac:dyDescent="0.25">
      <c r="A101" s="26">
        <v>247</v>
      </c>
      <c r="B101" s="26" t="s">
        <v>652</v>
      </c>
      <c r="C101" s="26" t="s">
        <v>653</v>
      </c>
      <c r="D101" s="26" t="s">
        <v>654</v>
      </c>
      <c r="E101" s="27" t="s">
        <v>998</v>
      </c>
      <c r="F101" s="26" t="s">
        <v>160</v>
      </c>
      <c r="G101" s="26" t="s">
        <v>999</v>
      </c>
      <c r="H101" s="26">
        <v>11791.4</v>
      </c>
    </row>
    <row r="102" spans="1:8" ht="29.25" x14ac:dyDescent="0.25">
      <c r="A102" s="26">
        <v>247</v>
      </c>
      <c r="B102" s="26" t="s">
        <v>995</v>
      </c>
      <c r="C102" s="26" t="s">
        <v>907</v>
      </c>
      <c r="D102" s="26" t="s">
        <v>908</v>
      </c>
      <c r="E102" s="27" t="s">
        <v>996</v>
      </c>
      <c r="F102" s="26" t="s">
        <v>160</v>
      </c>
      <c r="G102" s="26" t="s">
        <v>997</v>
      </c>
      <c r="H102" s="26">
        <v>11310</v>
      </c>
    </row>
    <row r="103" spans="1:8" x14ac:dyDescent="0.25">
      <c r="A103" s="26">
        <v>265</v>
      </c>
      <c r="B103" s="26" t="s">
        <v>582</v>
      </c>
      <c r="C103" s="26" t="s">
        <v>583</v>
      </c>
      <c r="D103" s="26" t="s">
        <v>584</v>
      </c>
      <c r="E103" s="27" t="s">
        <v>585</v>
      </c>
      <c r="F103" s="26" t="s">
        <v>160</v>
      </c>
      <c r="G103" s="26" t="s">
        <v>586</v>
      </c>
      <c r="H103" s="26">
        <v>50873.93</v>
      </c>
    </row>
    <row r="104" spans="1:8" ht="43.5" x14ac:dyDescent="0.25">
      <c r="A104" s="26">
        <v>265</v>
      </c>
      <c r="B104" s="26" t="s">
        <v>549</v>
      </c>
      <c r="C104" s="26" t="s">
        <v>541</v>
      </c>
      <c r="D104" s="26" t="s">
        <v>550</v>
      </c>
      <c r="E104" s="27" t="s">
        <v>551</v>
      </c>
      <c r="F104" s="26" t="s">
        <v>161</v>
      </c>
      <c r="G104" s="26" t="s">
        <v>552</v>
      </c>
      <c r="H104" s="26">
        <v>51284.57</v>
      </c>
    </row>
    <row r="105" spans="1:8" ht="43.5" x14ac:dyDescent="0.25">
      <c r="A105" s="26">
        <v>265</v>
      </c>
      <c r="B105" s="26" t="s">
        <v>986</v>
      </c>
      <c r="C105" s="26" t="s">
        <v>987</v>
      </c>
      <c r="D105" s="26" t="s">
        <v>988</v>
      </c>
      <c r="E105" s="27" t="s">
        <v>989</v>
      </c>
      <c r="F105" s="26" t="s">
        <v>160</v>
      </c>
      <c r="G105" s="26" t="s">
        <v>990</v>
      </c>
      <c r="H105" s="26">
        <v>51488.73</v>
      </c>
    </row>
    <row r="106" spans="1:8" x14ac:dyDescent="0.25">
      <c r="A106" s="26">
        <v>267</v>
      </c>
      <c r="B106" s="26" t="s">
        <v>582</v>
      </c>
      <c r="C106" s="26" t="s">
        <v>583</v>
      </c>
      <c r="D106" s="26" t="s">
        <v>584</v>
      </c>
      <c r="E106" s="27" t="s">
        <v>585</v>
      </c>
      <c r="F106" s="26" t="s">
        <v>160</v>
      </c>
      <c r="G106" s="26" t="s">
        <v>586</v>
      </c>
      <c r="H106" s="26">
        <v>48932.15</v>
      </c>
    </row>
    <row r="107" spans="1:8" x14ac:dyDescent="0.25">
      <c r="A107" s="26">
        <v>267</v>
      </c>
      <c r="B107" s="26" t="s">
        <v>1000</v>
      </c>
      <c r="C107" s="26" t="s">
        <v>526</v>
      </c>
      <c r="D107" s="26" t="s">
        <v>653</v>
      </c>
      <c r="E107" s="27" t="s">
        <v>1001</v>
      </c>
      <c r="F107" s="26" t="s">
        <v>161</v>
      </c>
      <c r="G107" s="26" t="s">
        <v>1002</v>
      </c>
      <c r="H107" s="26">
        <v>51866.21</v>
      </c>
    </row>
    <row r="108" spans="1:8" ht="43.5" x14ac:dyDescent="0.25">
      <c r="A108" s="26">
        <v>267</v>
      </c>
      <c r="B108" s="26" t="s">
        <v>1003</v>
      </c>
      <c r="C108" s="26" t="s">
        <v>1004</v>
      </c>
      <c r="D108" s="26" t="s">
        <v>1005</v>
      </c>
      <c r="E108" s="27" t="s">
        <v>1006</v>
      </c>
      <c r="F108" s="26" t="s">
        <v>160</v>
      </c>
      <c r="G108" s="26" t="s">
        <v>1007</v>
      </c>
      <c r="H108" s="26">
        <v>54312.51</v>
      </c>
    </row>
    <row r="109" spans="1:8" ht="86.25" x14ac:dyDescent="0.25">
      <c r="A109" s="26">
        <v>129</v>
      </c>
      <c r="B109" s="28" t="s">
        <v>596</v>
      </c>
      <c r="C109" s="28" t="s">
        <v>597</v>
      </c>
      <c r="D109" s="28" t="s">
        <v>598</v>
      </c>
      <c r="E109" s="29" t="s">
        <v>599</v>
      </c>
      <c r="F109" s="28" t="s">
        <v>160</v>
      </c>
      <c r="G109" s="28" t="s">
        <v>600</v>
      </c>
      <c r="H109" s="30">
        <v>462526.8</v>
      </c>
    </row>
    <row r="110" spans="1:8" ht="43.5" x14ac:dyDescent="0.25">
      <c r="A110" s="26">
        <v>129</v>
      </c>
      <c r="B110" s="28" t="s">
        <v>1008</v>
      </c>
      <c r="C110" s="28" t="s">
        <v>1009</v>
      </c>
      <c r="D110" s="28" t="s">
        <v>628</v>
      </c>
      <c r="E110" s="29" t="s">
        <v>1010</v>
      </c>
      <c r="F110" s="28" t="s">
        <v>161</v>
      </c>
      <c r="G110" s="28" t="s">
        <v>1011</v>
      </c>
      <c r="H110" s="31">
        <v>470484.4</v>
      </c>
    </row>
    <row r="111" spans="1:8" ht="57.75" x14ac:dyDescent="0.25">
      <c r="A111" s="26">
        <v>129</v>
      </c>
      <c r="B111" s="28" t="s">
        <v>1012</v>
      </c>
      <c r="C111" s="28" t="s">
        <v>1013</v>
      </c>
      <c r="D111" s="28" t="s">
        <v>1014</v>
      </c>
      <c r="E111" s="29" t="s">
        <v>1015</v>
      </c>
      <c r="F111" s="28" t="s">
        <v>161</v>
      </c>
      <c r="G111" s="26"/>
      <c r="H111" s="32">
        <v>482455.6</v>
      </c>
    </row>
    <row r="112" spans="1:8" ht="86.25" x14ac:dyDescent="0.25">
      <c r="A112" s="26">
        <v>130</v>
      </c>
      <c r="B112" s="28" t="s">
        <v>596</v>
      </c>
      <c r="C112" s="28" t="s">
        <v>597</v>
      </c>
      <c r="D112" s="28" t="s">
        <v>598</v>
      </c>
      <c r="E112" s="29" t="s">
        <v>599</v>
      </c>
      <c r="F112" s="28" t="s">
        <v>160</v>
      </c>
      <c r="G112" s="26"/>
      <c r="H112" s="30">
        <v>278226</v>
      </c>
    </row>
    <row r="113" spans="1:8" ht="43.5" x14ac:dyDescent="0.25">
      <c r="A113" s="26">
        <v>130</v>
      </c>
      <c r="B113" s="28" t="s">
        <v>1008</v>
      </c>
      <c r="C113" s="28" t="s">
        <v>1009</v>
      </c>
      <c r="D113" s="28" t="s">
        <v>628</v>
      </c>
      <c r="E113" s="29" t="s">
        <v>1010</v>
      </c>
      <c r="F113" s="28" t="s">
        <v>161</v>
      </c>
      <c r="G113" s="28" t="s">
        <v>1011</v>
      </c>
      <c r="H113" s="31">
        <v>301600</v>
      </c>
    </row>
    <row r="114" spans="1:8" ht="57.75" x14ac:dyDescent="0.25">
      <c r="A114" s="26">
        <v>130</v>
      </c>
      <c r="B114" s="28" t="s">
        <v>1012</v>
      </c>
      <c r="C114" s="28" t="s">
        <v>1013</v>
      </c>
      <c r="D114" s="28" t="s">
        <v>1014</v>
      </c>
      <c r="E114" s="29" t="s">
        <v>1015</v>
      </c>
      <c r="F114" s="28" t="s">
        <v>161</v>
      </c>
      <c r="G114" s="26"/>
      <c r="H114" s="32">
        <v>279734</v>
      </c>
    </row>
    <row r="115" spans="1:8" ht="100.5" x14ac:dyDescent="0.25">
      <c r="A115" s="26">
        <v>124</v>
      </c>
      <c r="B115" s="28" t="s">
        <v>609</v>
      </c>
      <c r="C115" s="28" t="s">
        <v>610</v>
      </c>
      <c r="D115" s="28" t="s">
        <v>611</v>
      </c>
      <c r="E115" s="29" t="s">
        <v>612</v>
      </c>
      <c r="F115" s="28" t="s">
        <v>160</v>
      </c>
      <c r="G115" s="26"/>
      <c r="H115" s="30">
        <v>130442</v>
      </c>
    </row>
    <row r="116" spans="1:8" ht="57.75" x14ac:dyDescent="0.25">
      <c r="A116" s="26">
        <v>124</v>
      </c>
      <c r="B116" s="28" t="s">
        <v>1016</v>
      </c>
      <c r="C116" s="28" t="s">
        <v>653</v>
      </c>
      <c r="D116" s="28" t="s">
        <v>958</v>
      </c>
      <c r="E116" s="29" t="s">
        <v>1017</v>
      </c>
      <c r="F116" s="28" t="s">
        <v>160</v>
      </c>
      <c r="G116" s="28" t="s">
        <v>959</v>
      </c>
      <c r="H116" s="31">
        <v>149932.56</v>
      </c>
    </row>
    <row r="117" spans="1:8" ht="86.25" x14ac:dyDescent="0.25">
      <c r="A117" s="26">
        <v>124</v>
      </c>
      <c r="B117" s="28" t="s">
        <v>1018</v>
      </c>
      <c r="C117" s="28" t="s">
        <v>1019</v>
      </c>
      <c r="D117" s="28" t="s">
        <v>1020</v>
      </c>
      <c r="E117" s="29" t="s">
        <v>1021</v>
      </c>
      <c r="F117" s="28" t="s">
        <v>160</v>
      </c>
      <c r="G117" s="28" t="s">
        <v>1022</v>
      </c>
      <c r="H117" s="32">
        <v>144552.24</v>
      </c>
    </row>
    <row r="118" spans="1:8" ht="100.5" x14ac:dyDescent="0.25">
      <c r="A118" s="26">
        <v>126</v>
      </c>
      <c r="B118" s="28" t="s">
        <v>609</v>
      </c>
      <c r="C118" s="28" t="s">
        <v>610</v>
      </c>
      <c r="D118" s="28" t="s">
        <v>611</v>
      </c>
      <c r="E118" s="29" t="s">
        <v>612</v>
      </c>
      <c r="F118" s="28" t="s">
        <v>160</v>
      </c>
      <c r="G118" s="26"/>
      <c r="H118" s="30">
        <v>60656.4</v>
      </c>
    </row>
    <row r="119" spans="1:8" ht="57.75" x14ac:dyDescent="0.25">
      <c r="A119" s="26">
        <v>126</v>
      </c>
      <c r="B119" s="28" t="s">
        <v>1016</v>
      </c>
      <c r="C119" s="28" t="s">
        <v>653</v>
      </c>
      <c r="D119" s="28" t="s">
        <v>958</v>
      </c>
      <c r="E119" s="29" t="s">
        <v>1017</v>
      </c>
      <c r="F119" s="28" t="s">
        <v>161</v>
      </c>
      <c r="G119" s="28" t="s">
        <v>959</v>
      </c>
      <c r="H119" s="31">
        <v>69572.160000000003</v>
      </c>
    </row>
    <row r="120" spans="1:8" ht="86.25" x14ac:dyDescent="0.25">
      <c r="A120" s="26">
        <v>126</v>
      </c>
      <c r="B120" s="28" t="s">
        <v>1018</v>
      </c>
      <c r="C120" s="28" t="s">
        <v>1019</v>
      </c>
      <c r="D120" s="28" t="s">
        <v>1020</v>
      </c>
      <c r="E120" s="29" t="s">
        <v>1021</v>
      </c>
      <c r="F120" s="28" t="s">
        <v>160</v>
      </c>
      <c r="G120" s="28" t="s">
        <v>1022</v>
      </c>
      <c r="H120" s="32">
        <v>67964.399999999994</v>
      </c>
    </row>
    <row r="121" spans="1:8" ht="57.75" x14ac:dyDescent="0.25">
      <c r="A121" s="26">
        <v>248</v>
      </c>
      <c r="B121" s="28" t="s">
        <v>421</v>
      </c>
      <c r="C121" s="28" t="s">
        <v>509</v>
      </c>
      <c r="D121" s="28" t="s">
        <v>422</v>
      </c>
      <c r="E121" s="29" t="s">
        <v>621</v>
      </c>
      <c r="F121" s="28" t="s">
        <v>161</v>
      </c>
      <c r="G121" s="26"/>
      <c r="H121" s="30">
        <v>8600.82</v>
      </c>
    </row>
    <row r="122" spans="1:8" ht="43.5" x14ac:dyDescent="0.25">
      <c r="A122" s="26">
        <v>248</v>
      </c>
      <c r="B122" s="28" t="s">
        <v>938</v>
      </c>
      <c r="C122" s="28" t="s">
        <v>939</v>
      </c>
      <c r="D122" s="28" t="s">
        <v>628</v>
      </c>
      <c r="E122" s="29" t="s">
        <v>1023</v>
      </c>
      <c r="F122" s="28" t="s">
        <v>160</v>
      </c>
      <c r="G122" s="28" t="s">
        <v>940</v>
      </c>
      <c r="H122" s="31">
        <v>9103.68</v>
      </c>
    </row>
    <row r="123" spans="1:8" ht="57.75" x14ac:dyDescent="0.25">
      <c r="A123" s="26">
        <v>248</v>
      </c>
      <c r="B123" s="28" t="s">
        <v>941</v>
      </c>
      <c r="C123" s="28" t="s">
        <v>942</v>
      </c>
      <c r="D123" s="28" t="s">
        <v>526</v>
      </c>
      <c r="E123" s="29" t="s">
        <v>1024</v>
      </c>
      <c r="F123" s="28" t="s">
        <v>160</v>
      </c>
      <c r="G123" s="28" t="s">
        <v>943</v>
      </c>
      <c r="H123" s="30">
        <v>9328.7199999999993</v>
      </c>
    </row>
    <row r="124" spans="1:8" ht="57.75" x14ac:dyDescent="0.25">
      <c r="A124" s="26">
        <v>217</v>
      </c>
      <c r="B124" s="28" t="s">
        <v>626</v>
      </c>
      <c r="C124" s="28" t="s">
        <v>627</v>
      </c>
      <c r="D124" s="28" t="s">
        <v>628</v>
      </c>
      <c r="E124" s="29" t="s">
        <v>629</v>
      </c>
      <c r="F124" s="28" t="s">
        <v>160</v>
      </c>
      <c r="G124" s="26"/>
      <c r="H124" s="30">
        <v>243383.08</v>
      </c>
    </row>
    <row r="125" spans="1:8" ht="57.75" x14ac:dyDescent="0.25">
      <c r="A125" s="26">
        <v>217</v>
      </c>
      <c r="B125" s="28" t="s">
        <v>1025</v>
      </c>
      <c r="C125" s="28" t="s">
        <v>1026</v>
      </c>
      <c r="D125" s="28" t="s">
        <v>645</v>
      </c>
      <c r="E125" s="29" t="s">
        <v>1027</v>
      </c>
      <c r="F125" s="28" t="s">
        <v>161</v>
      </c>
      <c r="G125" s="28" t="s">
        <v>1028</v>
      </c>
      <c r="H125" s="31">
        <v>243936.4</v>
      </c>
    </row>
    <row r="126" spans="1:8" ht="43.5" x14ac:dyDescent="0.25">
      <c r="A126" s="26">
        <v>217</v>
      </c>
      <c r="B126" s="28" t="s">
        <v>995</v>
      </c>
      <c r="C126" s="28" t="s">
        <v>907</v>
      </c>
      <c r="D126" s="28" t="s">
        <v>908</v>
      </c>
      <c r="E126" s="29" t="s">
        <v>1029</v>
      </c>
      <c r="F126" s="28" t="s">
        <v>160</v>
      </c>
      <c r="G126" s="28" t="s">
        <v>909</v>
      </c>
      <c r="H126" s="30">
        <v>247292.28</v>
      </c>
    </row>
    <row r="127" spans="1:8" ht="57.75" x14ac:dyDescent="0.25">
      <c r="A127" s="26">
        <v>169</v>
      </c>
      <c r="B127" s="28" t="s">
        <v>370</v>
      </c>
      <c r="C127" s="28" t="s">
        <v>509</v>
      </c>
      <c r="D127" s="28" t="s">
        <v>372</v>
      </c>
      <c r="E127" s="29" t="s">
        <v>635</v>
      </c>
      <c r="F127" s="28" t="s">
        <v>160</v>
      </c>
      <c r="G127" s="26"/>
      <c r="H127" s="30">
        <v>283389.15999999997</v>
      </c>
    </row>
    <row r="128" spans="1:8" ht="29.25" x14ac:dyDescent="0.25">
      <c r="A128" s="26">
        <v>169</v>
      </c>
      <c r="B128" s="28" t="s">
        <v>922</v>
      </c>
      <c r="C128" s="28" t="s">
        <v>923</v>
      </c>
      <c r="D128" s="28" t="s">
        <v>924</v>
      </c>
      <c r="E128" s="29" t="s">
        <v>1030</v>
      </c>
      <c r="F128" s="28" t="s">
        <v>161</v>
      </c>
      <c r="G128" s="28" t="s">
        <v>925</v>
      </c>
      <c r="H128" s="31">
        <v>284347.32</v>
      </c>
    </row>
    <row r="129" spans="1:8" ht="43.5" x14ac:dyDescent="0.25">
      <c r="A129" s="26">
        <v>169</v>
      </c>
      <c r="B129" s="28" t="s">
        <v>918</v>
      </c>
      <c r="C129" s="28" t="s">
        <v>1031</v>
      </c>
      <c r="D129" s="28" t="s">
        <v>920</v>
      </c>
      <c r="E129" s="29" t="s">
        <v>1032</v>
      </c>
      <c r="F129" s="28" t="s">
        <v>161</v>
      </c>
      <c r="G129" s="28" t="s">
        <v>921</v>
      </c>
      <c r="H129" s="30">
        <v>284448.24</v>
      </c>
    </row>
    <row r="130" spans="1:8" ht="57.75" x14ac:dyDescent="0.25">
      <c r="A130" s="26">
        <v>168</v>
      </c>
      <c r="B130" s="28" t="s">
        <v>370</v>
      </c>
      <c r="C130" s="28" t="s">
        <v>509</v>
      </c>
      <c r="D130" s="28" t="s">
        <v>372</v>
      </c>
      <c r="E130" s="29" t="s">
        <v>635</v>
      </c>
      <c r="F130" s="28" t="s">
        <v>160</v>
      </c>
      <c r="G130" s="28" t="s">
        <v>373</v>
      </c>
      <c r="H130" s="30">
        <v>71584</v>
      </c>
    </row>
    <row r="131" spans="1:8" ht="29.25" x14ac:dyDescent="0.25">
      <c r="A131" s="26">
        <v>168</v>
      </c>
      <c r="B131" s="28" t="s">
        <v>922</v>
      </c>
      <c r="C131" s="28" t="s">
        <v>923</v>
      </c>
      <c r="D131" s="28" t="s">
        <v>924</v>
      </c>
      <c r="E131" s="29" t="s">
        <v>1030</v>
      </c>
      <c r="F131" s="28" t="s">
        <v>161</v>
      </c>
      <c r="G131" s="28" t="s">
        <v>925</v>
      </c>
      <c r="H131" s="31">
        <v>74779</v>
      </c>
    </row>
    <row r="132" spans="1:8" ht="43.5" x14ac:dyDescent="0.25">
      <c r="A132" s="26">
        <v>168</v>
      </c>
      <c r="B132" s="28" t="s">
        <v>918</v>
      </c>
      <c r="C132" s="28" t="s">
        <v>1031</v>
      </c>
      <c r="D132" s="28" t="s">
        <v>920</v>
      </c>
      <c r="E132" s="29" t="s">
        <v>1032</v>
      </c>
      <c r="F132" s="28" t="s">
        <v>161</v>
      </c>
      <c r="G132" s="28" t="s">
        <v>921</v>
      </c>
      <c r="H132" s="30">
        <v>73510</v>
      </c>
    </row>
    <row r="133" spans="1:8" ht="57.75" x14ac:dyDescent="0.25">
      <c r="A133" s="26">
        <v>203</v>
      </c>
      <c r="B133" s="28" t="s">
        <v>644</v>
      </c>
      <c r="C133" s="28" t="s">
        <v>645</v>
      </c>
      <c r="D133" s="28" t="s">
        <v>646</v>
      </c>
      <c r="E133" s="29" t="s">
        <v>647</v>
      </c>
      <c r="F133" s="28" t="s">
        <v>160</v>
      </c>
      <c r="G133" s="26"/>
      <c r="H133" s="30">
        <v>259840</v>
      </c>
    </row>
    <row r="134" spans="1:8" ht="43.5" x14ac:dyDescent="0.25">
      <c r="A134" s="26">
        <v>203</v>
      </c>
      <c r="B134" s="28" t="s">
        <v>995</v>
      </c>
      <c r="C134" s="28" t="s">
        <v>907</v>
      </c>
      <c r="D134" s="28" t="s">
        <v>908</v>
      </c>
      <c r="E134" s="29" t="s">
        <v>1029</v>
      </c>
      <c r="F134" s="28" t="s">
        <v>160</v>
      </c>
      <c r="G134" s="28" t="s">
        <v>909</v>
      </c>
      <c r="H134" s="30">
        <v>301600</v>
      </c>
    </row>
    <row r="135" spans="1:8" ht="43.5" x14ac:dyDescent="0.25">
      <c r="A135" s="26">
        <v>203</v>
      </c>
      <c r="B135" s="28" t="s">
        <v>1033</v>
      </c>
      <c r="C135" s="28" t="s">
        <v>1034</v>
      </c>
      <c r="D135" s="28" t="s">
        <v>1035</v>
      </c>
      <c r="E135" s="29" t="s">
        <v>1036</v>
      </c>
      <c r="F135" s="28" t="s">
        <v>161</v>
      </c>
      <c r="G135" s="28" t="s">
        <v>1037</v>
      </c>
      <c r="H135" s="30">
        <v>278400</v>
      </c>
    </row>
    <row r="136" spans="1:8" ht="57.75" x14ac:dyDescent="0.25">
      <c r="A136" s="26">
        <v>234</v>
      </c>
      <c r="B136" s="28" t="s">
        <v>652</v>
      </c>
      <c r="C136" s="28" t="s">
        <v>653</v>
      </c>
      <c r="D136" s="28" t="s">
        <v>654</v>
      </c>
      <c r="E136" s="29" t="s">
        <v>655</v>
      </c>
      <c r="F136" s="28" t="s">
        <v>160</v>
      </c>
      <c r="G136" s="26"/>
      <c r="H136" s="30">
        <v>182932</v>
      </c>
    </row>
    <row r="137" spans="1:8" ht="57.75" x14ac:dyDescent="0.25">
      <c r="A137" s="26">
        <v>234</v>
      </c>
      <c r="B137" s="28" t="s">
        <v>1025</v>
      </c>
      <c r="C137" s="28" t="s">
        <v>1026</v>
      </c>
      <c r="D137" s="28" t="s">
        <v>645</v>
      </c>
      <c r="E137" s="29" t="s">
        <v>1027</v>
      </c>
      <c r="F137" s="28" t="s">
        <v>161</v>
      </c>
      <c r="G137" s="28" t="s">
        <v>1028</v>
      </c>
      <c r="H137" s="31">
        <v>215904.07</v>
      </c>
    </row>
    <row r="138" spans="1:8" ht="57.75" x14ac:dyDescent="0.25">
      <c r="A138" s="26">
        <v>234</v>
      </c>
      <c r="B138" s="28" t="s">
        <v>572</v>
      </c>
      <c r="C138" s="28" t="s">
        <v>1038</v>
      </c>
      <c r="D138" s="28" t="s">
        <v>574</v>
      </c>
      <c r="E138" s="29" t="s">
        <v>1039</v>
      </c>
      <c r="F138" s="28" t="s">
        <v>160</v>
      </c>
      <c r="G138" s="28" t="s">
        <v>576</v>
      </c>
      <c r="H138" s="30">
        <v>214562.53</v>
      </c>
    </row>
    <row r="139" spans="1:8" ht="43.5" x14ac:dyDescent="0.25">
      <c r="A139" s="26">
        <v>245</v>
      </c>
      <c r="B139" s="28" t="s">
        <v>661</v>
      </c>
      <c r="C139" s="28" t="s">
        <v>550</v>
      </c>
      <c r="D139" s="28" t="s">
        <v>662</v>
      </c>
      <c r="E139" s="29" t="s">
        <v>663</v>
      </c>
      <c r="F139" s="28" t="s">
        <v>161</v>
      </c>
      <c r="G139" s="26"/>
      <c r="H139" s="30">
        <v>120000</v>
      </c>
    </row>
    <row r="140" spans="1:8" ht="57.75" x14ac:dyDescent="0.25">
      <c r="A140" s="26">
        <v>245</v>
      </c>
      <c r="B140" s="28" t="s">
        <v>1025</v>
      </c>
      <c r="C140" s="28" t="s">
        <v>1026</v>
      </c>
      <c r="D140" s="28" t="s">
        <v>645</v>
      </c>
      <c r="E140" s="29" t="s">
        <v>1027</v>
      </c>
      <c r="F140" s="28" t="s">
        <v>161</v>
      </c>
      <c r="G140" s="28" t="s">
        <v>1028</v>
      </c>
      <c r="H140" s="31">
        <v>123480</v>
      </c>
    </row>
    <row r="141" spans="1:8" ht="43.5" x14ac:dyDescent="0.25">
      <c r="A141" s="26">
        <v>245</v>
      </c>
      <c r="B141" s="28" t="s">
        <v>995</v>
      </c>
      <c r="C141" s="28" t="s">
        <v>907</v>
      </c>
      <c r="D141" s="28" t="s">
        <v>908</v>
      </c>
      <c r="E141" s="29" t="s">
        <v>1029</v>
      </c>
      <c r="F141" s="28" t="s">
        <v>160</v>
      </c>
      <c r="G141" s="28" t="s">
        <v>909</v>
      </c>
      <c r="H141" s="30">
        <v>125400</v>
      </c>
    </row>
    <row r="142" spans="1:8" ht="43.5" x14ac:dyDescent="0.25">
      <c r="A142" s="26">
        <v>246</v>
      </c>
      <c r="B142" s="28" t="s">
        <v>661</v>
      </c>
      <c r="C142" s="28" t="s">
        <v>550</v>
      </c>
      <c r="D142" s="28" t="s">
        <v>662</v>
      </c>
      <c r="E142" s="29" t="s">
        <v>663</v>
      </c>
      <c r="F142" s="28" t="s">
        <v>161</v>
      </c>
      <c r="G142" s="26"/>
      <c r="H142" s="30">
        <v>249999.95</v>
      </c>
    </row>
    <row r="143" spans="1:8" ht="57.75" x14ac:dyDescent="0.25">
      <c r="A143" s="26">
        <v>246</v>
      </c>
      <c r="B143" s="28" t="s">
        <v>1025</v>
      </c>
      <c r="C143" s="28" t="s">
        <v>1026</v>
      </c>
      <c r="D143" s="28" t="s">
        <v>645</v>
      </c>
      <c r="E143" s="29" t="s">
        <v>1027</v>
      </c>
      <c r="F143" s="28" t="s">
        <v>161</v>
      </c>
      <c r="G143" s="28" t="s">
        <v>1028</v>
      </c>
      <c r="H143" s="31">
        <v>253309.43</v>
      </c>
    </row>
    <row r="144" spans="1:8" ht="43.5" x14ac:dyDescent="0.25">
      <c r="A144" s="26">
        <v>246</v>
      </c>
      <c r="B144" s="28" t="s">
        <v>995</v>
      </c>
      <c r="C144" s="28" t="s">
        <v>907</v>
      </c>
      <c r="D144" s="28" t="s">
        <v>908</v>
      </c>
      <c r="E144" s="29" t="s">
        <v>1029</v>
      </c>
      <c r="F144" s="28" t="s">
        <v>160</v>
      </c>
      <c r="G144" s="28" t="s">
        <v>909</v>
      </c>
      <c r="H144" s="30">
        <v>259638.04</v>
      </c>
    </row>
    <row r="145" spans="1:8" ht="43.5" x14ac:dyDescent="0.25">
      <c r="A145" s="26">
        <v>211</v>
      </c>
      <c r="B145" s="28" t="s">
        <v>673</v>
      </c>
      <c r="C145" s="28" t="s">
        <v>674</v>
      </c>
      <c r="D145" s="28" t="s">
        <v>675</v>
      </c>
      <c r="E145" s="29" t="s">
        <v>676</v>
      </c>
      <c r="F145" s="28" t="s">
        <v>161</v>
      </c>
      <c r="G145" s="26"/>
      <c r="H145" s="31">
        <v>375683.4</v>
      </c>
    </row>
    <row r="146" spans="1:8" ht="100.5" x14ac:dyDescent="0.25">
      <c r="A146" s="26">
        <v>211</v>
      </c>
      <c r="B146" s="28" t="s">
        <v>1040</v>
      </c>
      <c r="C146" s="28" t="s">
        <v>763</v>
      </c>
      <c r="D146" s="28" t="s">
        <v>1041</v>
      </c>
      <c r="E146" s="29" t="s">
        <v>1042</v>
      </c>
      <c r="F146" s="28" t="s">
        <v>160</v>
      </c>
      <c r="G146" s="28" t="s">
        <v>1043</v>
      </c>
      <c r="H146" s="31">
        <v>389597.6</v>
      </c>
    </row>
    <row r="147" spans="1:8" ht="29.25" x14ac:dyDescent="0.25">
      <c r="A147" s="26">
        <v>211</v>
      </c>
      <c r="B147" s="28" t="s">
        <v>1044</v>
      </c>
      <c r="C147" s="28" t="s">
        <v>924</v>
      </c>
      <c r="D147" s="28" t="s">
        <v>1045</v>
      </c>
      <c r="E147" s="29" t="s">
        <v>1046</v>
      </c>
      <c r="F147" s="28" t="s">
        <v>160</v>
      </c>
      <c r="G147" s="28" t="s">
        <v>1047</v>
      </c>
      <c r="H147" s="31">
        <v>1106735.47</v>
      </c>
    </row>
    <row r="148" spans="1:8" x14ac:dyDescent="0.25">
      <c r="A148" s="26">
        <v>99</v>
      </c>
      <c r="B148" s="26" t="s">
        <v>1048</v>
      </c>
      <c r="C148" s="26" t="s">
        <v>1049</v>
      </c>
      <c r="D148" s="26" t="s">
        <v>936</v>
      </c>
      <c r="E148" s="27"/>
      <c r="F148" s="28" t="s">
        <v>161</v>
      </c>
      <c r="G148" s="26" t="s">
        <v>1050</v>
      </c>
      <c r="H148" s="33">
        <v>93960</v>
      </c>
    </row>
    <row r="149" spans="1:8" x14ac:dyDescent="0.25">
      <c r="A149" s="26">
        <v>99</v>
      </c>
      <c r="B149" s="26" t="s">
        <v>1051</v>
      </c>
      <c r="C149" s="26" t="s">
        <v>1052</v>
      </c>
      <c r="D149" s="26" t="s">
        <v>1053</v>
      </c>
      <c r="E149" s="27"/>
      <c r="F149" s="28" t="s">
        <v>160</v>
      </c>
      <c r="G149" s="26" t="s">
        <v>1054</v>
      </c>
      <c r="H149" s="33">
        <v>110316</v>
      </c>
    </row>
    <row r="150" spans="1:8" x14ac:dyDescent="0.25">
      <c r="A150" s="26">
        <v>99</v>
      </c>
      <c r="B150" s="26" t="s">
        <v>1055</v>
      </c>
      <c r="C150" s="26" t="s">
        <v>683</v>
      </c>
      <c r="D150" s="26" t="s">
        <v>437</v>
      </c>
      <c r="E150" s="27"/>
      <c r="F150" s="28" t="s">
        <v>161</v>
      </c>
      <c r="G150" s="26" t="s">
        <v>684</v>
      </c>
      <c r="H150" s="33">
        <v>77952</v>
      </c>
    </row>
    <row r="151" spans="1:8" x14ac:dyDescent="0.25">
      <c r="A151" s="26">
        <v>100</v>
      </c>
      <c r="B151" s="26" t="s">
        <v>1048</v>
      </c>
      <c r="C151" s="26" t="s">
        <v>1049</v>
      </c>
      <c r="D151" s="26" t="s">
        <v>936</v>
      </c>
      <c r="E151" s="27"/>
      <c r="F151" s="28" t="s">
        <v>161</v>
      </c>
      <c r="G151" s="26" t="s">
        <v>1050</v>
      </c>
      <c r="H151" s="33">
        <v>441960</v>
      </c>
    </row>
    <row r="152" spans="1:8" x14ac:dyDescent="0.25">
      <c r="A152" s="26">
        <v>100</v>
      </c>
      <c r="B152" s="26" t="s">
        <v>1051</v>
      </c>
      <c r="C152" s="26" t="s">
        <v>1052</v>
      </c>
      <c r="D152" s="26" t="s">
        <v>1053</v>
      </c>
      <c r="E152" s="27"/>
      <c r="F152" s="28" t="s">
        <v>160</v>
      </c>
      <c r="G152" s="26" t="s">
        <v>1054</v>
      </c>
      <c r="H152" s="33">
        <v>407160</v>
      </c>
    </row>
    <row r="153" spans="1:8" x14ac:dyDescent="0.25">
      <c r="A153" s="26">
        <v>100</v>
      </c>
      <c r="B153" s="26" t="s">
        <v>1055</v>
      </c>
      <c r="C153" s="26" t="s">
        <v>683</v>
      </c>
      <c r="D153" s="26" t="s">
        <v>437</v>
      </c>
      <c r="E153" s="27"/>
      <c r="F153" s="28" t="s">
        <v>161</v>
      </c>
      <c r="G153" s="26" t="s">
        <v>684</v>
      </c>
      <c r="H153" s="33">
        <v>382800</v>
      </c>
    </row>
    <row r="154" spans="1:8" x14ac:dyDescent="0.25">
      <c r="A154" s="26">
        <v>101</v>
      </c>
      <c r="B154" s="26" t="s">
        <v>696</v>
      </c>
      <c r="C154" s="26" t="s">
        <v>1056</v>
      </c>
      <c r="D154" s="26" t="s">
        <v>697</v>
      </c>
      <c r="E154" s="27"/>
      <c r="F154" s="28" t="s">
        <v>160</v>
      </c>
      <c r="G154" s="26" t="s">
        <v>698</v>
      </c>
      <c r="H154" s="33">
        <v>155440</v>
      </c>
    </row>
    <row r="155" spans="1:8" x14ac:dyDescent="0.25">
      <c r="A155" s="26">
        <v>101</v>
      </c>
      <c r="B155" s="26" t="s">
        <v>1051</v>
      </c>
      <c r="C155" s="26" t="s">
        <v>1052</v>
      </c>
      <c r="D155" s="26" t="s">
        <v>1053</v>
      </c>
      <c r="E155" s="27"/>
      <c r="F155" s="28" t="s">
        <v>160</v>
      </c>
      <c r="G155" s="26" t="s">
        <v>1054</v>
      </c>
      <c r="H155" s="33">
        <v>161240</v>
      </c>
    </row>
    <row r="156" spans="1:8" x14ac:dyDescent="0.25">
      <c r="A156" s="26">
        <v>101</v>
      </c>
      <c r="B156" s="26" t="s">
        <v>1057</v>
      </c>
      <c r="C156" s="26" t="s">
        <v>1058</v>
      </c>
      <c r="D156" s="26" t="s">
        <v>988</v>
      </c>
      <c r="E156" s="27"/>
      <c r="F156" s="28" t="s">
        <v>161</v>
      </c>
      <c r="G156" s="26" t="s">
        <v>1059</v>
      </c>
      <c r="H156" s="33">
        <v>194880</v>
      </c>
    </row>
    <row r="157" spans="1:8" x14ac:dyDescent="0.25">
      <c r="A157" s="26">
        <v>134</v>
      </c>
      <c r="B157" s="26" t="s">
        <v>702</v>
      </c>
      <c r="C157" s="26" t="s">
        <v>703</v>
      </c>
      <c r="D157" s="26" t="s">
        <v>704</v>
      </c>
      <c r="E157" s="27"/>
      <c r="F157" s="28" t="s">
        <v>161</v>
      </c>
      <c r="G157" s="26" t="s">
        <v>705</v>
      </c>
      <c r="H157" s="33">
        <v>30450</v>
      </c>
    </row>
    <row r="158" spans="1:8" ht="72" x14ac:dyDescent="0.25">
      <c r="A158" s="26">
        <v>134</v>
      </c>
      <c r="B158" s="26"/>
      <c r="C158" s="26"/>
      <c r="D158" s="26"/>
      <c r="E158" s="27" t="s">
        <v>916</v>
      </c>
      <c r="F158" s="26" t="s">
        <v>160</v>
      </c>
      <c r="G158" s="26" t="s">
        <v>874</v>
      </c>
      <c r="H158" s="33">
        <v>34800</v>
      </c>
    </row>
    <row r="159" spans="1:8" x14ac:dyDescent="0.25">
      <c r="A159" s="26">
        <v>134</v>
      </c>
      <c r="B159" s="26" t="s">
        <v>1060</v>
      </c>
      <c r="C159" s="26" t="s">
        <v>735</v>
      </c>
      <c r="D159" s="26" t="s">
        <v>736</v>
      </c>
      <c r="E159" s="27"/>
      <c r="F159" s="28" t="s">
        <v>160</v>
      </c>
      <c r="G159" s="26" t="s">
        <v>737</v>
      </c>
      <c r="H159" s="33">
        <v>41760</v>
      </c>
    </row>
    <row r="160" spans="1:8" ht="43.5" x14ac:dyDescent="0.25">
      <c r="A160" s="26">
        <v>137</v>
      </c>
      <c r="B160" s="26"/>
      <c r="C160" s="26"/>
      <c r="D160" s="26"/>
      <c r="E160" s="27" t="s">
        <v>712</v>
      </c>
      <c r="F160" s="26" t="s">
        <v>160</v>
      </c>
      <c r="G160" s="26" t="s">
        <v>713</v>
      </c>
      <c r="H160" s="33">
        <v>5894686.7199999997</v>
      </c>
    </row>
    <row r="161" spans="1:8" ht="43.5" x14ac:dyDescent="0.25">
      <c r="A161" s="26">
        <v>139</v>
      </c>
      <c r="B161" s="26"/>
      <c r="C161" s="26"/>
      <c r="D161" s="26"/>
      <c r="E161" s="27" t="s">
        <v>712</v>
      </c>
      <c r="F161" s="26" t="s">
        <v>160</v>
      </c>
      <c r="G161" s="26" t="s">
        <v>713</v>
      </c>
      <c r="H161" s="33">
        <v>9105230.3399999999</v>
      </c>
    </row>
    <row r="162" spans="1:8" x14ac:dyDescent="0.25">
      <c r="A162" s="26">
        <v>153</v>
      </c>
      <c r="B162" s="26" t="s">
        <v>1061</v>
      </c>
      <c r="C162" s="26" t="s">
        <v>724</v>
      </c>
      <c r="D162" s="26" t="s">
        <v>628</v>
      </c>
      <c r="E162" s="27"/>
      <c r="F162" s="26" t="s">
        <v>160</v>
      </c>
      <c r="G162" s="26" t="s">
        <v>725</v>
      </c>
      <c r="H162" s="33">
        <v>154912.5</v>
      </c>
    </row>
    <row r="163" spans="1:8" x14ac:dyDescent="0.25">
      <c r="A163" s="26">
        <v>153</v>
      </c>
      <c r="B163" s="26" t="s">
        <v>1051</v>
      </c>
      <c r="C163" s="26" t="s">
        <v>1052</v>
      </c>
      <c r="D163" s="26" t="s">
        <v>1053</v>
      </c>
      <c r="E163" s="27"/>
      <c r="F163" s="26" t="s">
        <v>160</v>
      </c>
      <c r="G163" s="26" t="s">
        <v>1054</v>
      </c>
      <c r="H163" s="33">
        <v>163560</v>
      </c>
    </row>
    <row r="164" spans="1:8" x14ac:dyDescent="0.25">
      <c r="A164" s="26">
        <v>153</v>
      </c>
      <c r="B164" s="26" t="s">
        <v>1055</v>
      </c>
      <c r="C164" s="26" t="s">
        <v>683</v>
      </c>
      <c r="D164" s="26" t="s">
        <v>437</v>
      </c>
      <c r="E164" s="27"/>
      <c r="F164" s="26" t="s">
        <v>161</v>
      </c>
      <c r="G164" s="26" t="s">
        <v>684</v>
      </c>
      <c r="H164" s="33">
        <v>172932.8</v>
      </c>
    </row>
    <row r="165" spans="1:8" x14ac:dyDescent="0.25">
      <c r="A165" s="26">
        <v>205</v>
      </c>
      <c r="B165" s="26" t="s">
        <v>359</v>
      </c>
      <c r="C165" s="26" t="s">
        <v>360</v>
      </c>
      <c r="D165" s="26" t="s">
        <v>361</v>
      </c>
      <c r="E165" s="27"/>
      <c r="F165" s="26" t="s">
        <v>161</v>
      </c>
      <c r="G165" s="26" t="s">
        <v>362</v>
      </c>
      <c r="H165" s="33">
        <v>487200</v>
      </c>
    </row>
    <row r="166" spans="1:8" x14ac:dyDescent="0.25">
      <c r="A166" s="26">
        <v>205</v>
      </c>
      <c r="B166" s="26" t="s">
        <v>745</v>
      </c>
      <c r="C166" s="26" t="s">
        <v>1062</v>
      </c>
      <c r="D166" s="26" t="s">
        <v>746</v>
      </c>
      <c r="E166" s="27"/>
      <c r="F166" s="26" t="s">
        <v>161</v>
      </c>
      <c r="G166" s="26" t="s">
        <v>747</v>
      </c>
      <c r="H166" s="33">
        <v>490332</v>
      </c>
    </row>
    <row r="167" spans="1:8" ht="72" x14ac:dyDescent="0.25">
      <c r="A167" s="26">
        <v>205</v>
      </c>
      <c r="B167" s="26"/>
      <c r="C167" s="26"/>
      <c r="D167" s="26"/>
      <c r="E167" s="27" t="s">
        <v>463</v>
      </c>
      <c r="F167" s="26" t="s">
        <v>161</v>
      </c>
      <c r="G167" s="26" t="s">
        <v>464</v>
      </c>
      <c r="H167" s="33">
        <v>492304</v>
      </c>
    </row>
    <row r="168" spans="1:8" x14ac:dyDescent="0.25">
      <c r="A168" s="26">
        <v>208</v>
      </c>
      <c r="B168" s="26" t="s">
        <v>1060</v>
      </c>
      <c r="C168" s="26" t="s">
        <v>735</v>
      </c>
      <c r="D168" s="26" t="s">
        <v>736</v>
      </c>
      <c r="E168" s="27"/>
      <c r="F168" s="26" t="s">
        <v>160</v>
      </c>
      <c r="G168" s="26" t="s">
        <v>737</v>
      </c>
      <c r="H168" s="33">
        <v>19000</v>
      </c>
    </row>
    <row r="169" spans="1:8" x14ac:dyDescent="0.25">
      <c r="A169" s="26">
        <v>208</v>
      </c>
      <c r="B169" s="26" t="s">
        <v>359</v>
      </c>
      <c r="C169" s="26" t="s">
        <v>360</v>
      </c>
      <c r="D169" s="26" t="s">
        <v>361</v>
      </c>
      <c r="E169" s="27"/>
      <c r="F169" s="26" t="s">
        <v>161</v>
      </c>
      <c r="G169" s="26" t="s">
        <v>362</v>
      </c>
      <c r="H169" s="33">
        <v>22000</v>
      </c>
    </row>
    <row r="170" spans="1:8" x14ac:dyDescent="0.25">
      <c r="A170" s="26">
        <v>208</v>
      </c>
      <c r="B170" s="26" t="s">
        <v>745</v>
      </c>
      <c r="C170" s="26" t="s">
        <v>1062</v>
      </c>
      <c r="D170" s="26" t="s">
        <v>746</v>
      </c>
      <c r="E170" s="27"/>
      <c r="F170" s="26" t="s">
        <v>161</v>
      </c>
      <c r="G170" s="26" t="s">
        <v>747</v>
      </c>
      <c r="H170" s="33">
        <v>24500</v>
      </c>
    </row>
    <row r="171" spans="1:8" x14ac:dyDescent="0.25">
      <c r="A171" s="26">
        <v>209</v>
      </c>
      <c r="B171" s="26" t="s">
        <v>745</v>
      </c>
      <c r="C171" s="26" t="s">
        <v>1062</v>
      </c>
      <c r="D171" s="26" t="s">
        <v>746</v>
      </c>
      <c r="E171" s="27"/>
      <c r="F171" s="26" t="s">
        <v>161</v>
      </c>
      <c r="G171" s="26" t="s">
        <v>747</v>
      </c>
      <c r="H171" s="33">
        <v>185600</v>
      </c>
    </row>
    <row r="172" spans="1:8" x14ac:dyDescent="0.25">
      <c r="A172" s="26">
        <v>209</v>
      </c>
      <c r="B172" s="26" t="s">
        <v>1060</v>
      </c>
      <c r="C172" s="26" t="s">
        <v>735</v>
      </c>
      <c r="D172" s="26" t="s">
        <v>736</v>
      </c>
      <c r="E172" s="27"/>
      <c r="F172" s="26" t="s">
        <v>160</v>
      </c>
      <c r="G172" s="26" t="s">
        <v>737</v>
      </c>
      <c r="H172" s="33">
        <v>191980</v>
      </c>
    </row>
    <row r="173" spans="1:8" x14ac:dyDescent="0.25">
      <c r="A173" s="26">
        <v>209</v>
      </c>
      <c r="B173" s="26" t="s">
        <v>359</v>
      </c>
      <c r="C173" s="26" t="s">
        <v>360</v>
      </c>
      <c r="D173" s="26" t="s">
        <v>361</v>
      </c>
      <c r="E173" s="27"/>
      <c r="F173" s="26" t="s">
        <v>161</v>
      </c>
      <c r="G173" s="26" t="s">
        <v>362</v>
      </c>
      <c r="H173" s="33">
        <v>187920</v>
      </c>
    </row>
    <row r="174" spans="1:8" x14ac:dyDescent="0.25">
      <c r="A174" s="26">
        <v>212</v>
      </c>
      <c r="B174" s="26" t="s">
        <v>745</v>
      </c>
      <c r="C174" s="26" t="s">
        <v>1062</v>
      </c>
      <c r="D174" s="26" t="s">
        <v>746</v>
      </c>
      <c r="E174" s="27"/>
      <c r="F174" s="26" t="s">
        <v>161</v>
      </c>
      <c r="G174" s="26" t="s">
        <v>747</v>
      </c>
      <c r="H174" s="33">
        <v>81200</v>
      </c>
    </row>
    <row r="175" spans="1:8" ht="72" x14ac:dyDescent="0.25">
      <c r="A175" s="26">
        <v>212</v>
      </c>
      <c r="B175" s="26"/>
      <c r="C175" s="26"/>
      <c r="D175" s="26"/>
      <c r="E175" s="27" t="s">
        <v>463</v>
      </c>
      <c r="F175" s="26" t="s">
        <v>161</v>
      </c>
      <c r="G175" s="26" t="s">
        <v>464</v>
      </c>
      <c r="H175" s="33">
        <v>104400</v>
      </c>
    </row>
    <row r="176" spans="1:8" x14ac:dyDescent="0.25">
      <c r="A176" s="26">
        <v>212</v>
      </c>
      <c r="B176" s="26" t="s">
        <v>359</v>
      </c>
      <c r="C176" s="26" t="s">
        <v>360</v>
      </c>
      <c r="D176" s="26" t="s">
        <v>361</v>
      </c>
      <c r="E176" s="27"/>
      <c r="F176" s="26" t="s">
        <v>161</v>
      </c>
      <c r="G176" s="26" t="s">
        <v>362</v>
      </c>
      <c r="H176" s="33">
        <v>114840</v>
      </c>
    </row>
    <row r="177" spans="1:8" ht="30" thickBot="1" x14ac:dyDescent="0.3">
      <c r="A177" s="26">
        <v>249</v>
      </c>
      <c r="B177" s="26"/>
      <c r="C177" s="26"/>
      <c r="D177" s="26"/>
      <c r="E177" s="27" t="s">
        <v>756</v>
      </c>
      <c r="F177" s="26" t="s">
        <v>160</v>
      </c>
      <c r="G177" s="26" t="s">
        <v>757</v>
      </c>
      <c r="H177" s="33">
        <v>5002046.53</v>
      </c>
    </row>
    <row r="178" spans="1:8" ht="15.75" thickBot="1" x14ac:dyDescent="0.3">
      <c r="A178" s="26">
        <v>202</v>
      </c>
      <c r="B178" s="26" t="s">
        <v>1063</v>
      </c>
      <c r="C178" s="26" t="s">
        <v>763</v>
      </c>
      <c r="D178" s="26" t="s">
        <v>764</v>
      </c>
      <c r="E178" s="27"/>
      <c r="F178" s="26" t="s">
        <v>161</v>
      </c>
      <c r="G178" s="34" t="s">
        <v>765</v>
      </c>
      <c r="H178" s="33">
        <v>400710.40000000002</v>
      </c>
    </row>
    <row r="179" spans="1:8" ht="15.75" thickBot="1" x14ac:dyDescent="0.3">
      <c r="A179" s="26">
        <v>202</v>
      </c>
      <c r="B179" s="26" t="s">
        <v>1064</v>
      </c>
      <c r="C179" s="26" t="s">
        <v>1065</v>
      </c>
      <c r="D179" s="26" t="s">
        <v>1066</v>
      </c>
      <c r="E179" s="27"/>
      <c r="F179" s="26" t="s">
        <v>160</v>
      </c>
      <c r="G179" s="34" t="s">
        <v>1067</v>
      </c>
      <c r="H179" s="33">
        <v>473280</v>
      </c>
    </row>
    <row r="180" spans="1:8" ht="15.75" thickBot="1" x14ac:dyDescent="0.3">
      <c r="A180" s="26">
        <v>202</v>
      </c>
      <c r="B180" s="26" t="s">
        <v>1068</v>
      </c>
      <c r="C180" s="26" t="s">
        <v>646</v>
      </c>
      <c r="D180" s="26" t="s">
        <v>1069</v>
      </c>
      <c r="E180" s="27"/>
      <c r="F180" s="27" t="s">
        <v>161</v>
      </c>
      <c r="G180" s="34" t="s">
        <v>1070</v>
      </c>
      <c r="H180" s="33">
        <v>426880</v>
      </c>
    </row>
    <row r="181" spans="1:8" ht="57" x14ac:dyDescent="0.25">
      <c r="A181" s="26">
        <v>172</v>
      </c>
      <c r="B181" s="26"/>
      <c r="C181" s="26"/>
      <c r="D181" s="26"/>
      <c r="E181" s="35" t="s">
        <v>1071</v>
      </c>
      <c r="F181" s="26" t="s">
        <v>161</v>
      </c>
      <c r="G181" s="26" t="s">
        <v>773</v>
      </c>
      <c r="H181" s="26">
        <v>336709.14</v>
      </c>
    </row>
    <row r="182" spans="1:8" x14ac:dyDescent="0.25">
      <c r="A182" s="26">
        <v>172</v>
      </c>
      <c r="B182" s="35" t="s">
        <v>906</v>
      </c>
      <c r="C182" s="26" t="s">
        <v>907</v>
      </c>
      <c r="D182" s="26" t="s">
        <v>908</v>
      </c>
      <c r="E182" s="27"/>
      <c r="F182" s="26" t="s">
        <v>160</v>
      </c>
      <c r="G182" s="26" t="s">
        <v>909</v>
      </c>
      <c r="H182" s="26">
        <v>341589.84</v>
      </c>
    </row>
    <row r="183" spans="1:8" ht="28.5" x14ac:dyDescent="0.25">
      <c r="A183" s="26">
        <v>172</v>
      </c>
      <c r="B183" s="35" t="s">
        <v>319</v>
      </c>
      <c r="C183" s="26" t="s">
        <v>320</v>
      </c>
      <c r="D183" s="26" t="s">
        <v>321</v>
      </c>
      <c r="E183" s="27"/>
      <c r="F183" s="26" t="s">
        <v>160</v>
      </c>
      <c r="G183" s="26" t="s">
        <v>322</v>
      </c>
      <c r="H183" s="26">
        <v>338812.1</v>
      </c>
    </row>
    <row r="184" spans="1:8" ht="42.75" x14ac:dyDescent="0.25">
      <c r="A184" s="26">
        <v>213</v>
      </c>
      <c r="B184" s="26"/>
      <c r="C184" s="26"/>
      <c r="D184" s="26"/>
      <c r="E184" s="35" t="s">
        <v>781</v>
      </c>
      <c r="F184" s="26" t="s">
        <v>160</v>
      </c>
      <c r="G184" s="26" t="s">
        <v>782</v>
      </c>
      <c r="H184" s="26">
        <v>2500000</v>
      </c>
    </row>
    <row r="185" spans="1:8" ht="99.75" x14ac:dyDescent="0.25">
      <c r="A185" s="26">
        <v>213</v>
      </c>
      <c r="B185" s="26"/>
      <c r="C185" s="26"/>
      <c r="D185" s="26"/>
      <c r="E185" s="35" t="s">
        <v>1072</v>
      </c>
      <c r="F185" s="26" t="s">
        <v>160</v>
      </c>
      <c r="G185" s="26" t="s">
        <v>1073</v>
      </c>
      <c r="H185" s="26">
        <v>2610000</v>
      </c>
    </row>
    <row r="186" spans="1:8" ht="42.75" x14ac:dyDescent="0.25">
      <c r="A186" s="26">
        <v>213</v>
      </c>
      <c r="B186" s="26"/>
      <c r="C186" s="26"/>
      <c r="D186" s="26"/>
      <c r="E186" s="35" t="s">
        <v>1074</v>
      </c>
      <c r="F186" s="26" t="s">
        <v>160</v>
      </c>
      <c r="G186" s="26" t="s">
        <v>1075</v>
      </c>
      <c r="H186" s="26">
        <v>2958000</v>
      </c>
    </row>
    <row r="187" spans="1:8" ht="42.75" x14ac:dyDescent="0.25">
      <c r="A187" s="26">
        <v>253</v>
      </c>
      <c r="B187" s="35" t="s">
        <v>1076</v>
      </c>
      <c r="C187" s="26" t="s">
        <v>1034</v>
      </c>
      <c r="D187" s="26" t="s">
        <v>791</v>
      </c>
      <c r="E187" s="35"/>
      <c r="F187" s="26" t="s">
        <v>160</v>
      </c>
      <c r="G187" s="26" t="s">
        <v>792</v>
      </c>
      <c r="H187" s="26">
        <v>364000</v>
      </c>
    </row>
    <row r="188" spans="1:8" x14ac:dyDescent="0.25">
      <c r="A188" s="26">
        <v>253</v>
      </c>
      <c r="B188" s="26" t="s">
        <v>1077</v>
      </c>
      <c r="C188" s="26" t="s">
        <v>1078</v>
      </c>
      <c r="D188" s="26" t="s">
        <v>1079</v>
      </c>
      <c r="E188" s="35"/>
      <c r="F188" s="26" t="s">
        <v>161</v>
      </c>
      <c r="G188" s="26" t="s">
        <v>1080</v>
      </c>
      <c r="H188" s="26">
        <v>369785.44</v>
      </c>
    </row>
    <row r="189" spans="1:8" ht="199.5" x14ac:dyDescent="0.25">
      <c r="A189" s="26">
        <v>253</v>
      </c>
      <c r="B189" s="26"/>
      <c r="C189" s="26"/>
      <c r="D189" s="26"/>
      <c r="E189" s="35" t="s">
        <v>1081</v>
      </c>
      <c r="F189" s="26" t="s">
        <v>160</v>
      </c>
      <c r="G189" s="26" t="s">
        <v>1082</v>
      </c>
      <c r="H189" s="26">
        <v>393821.74</v>
      </c>
    </row>
    <row r="190" spans="1:8" ht="42.75" x14ac:dyDescent="0.25">
      <c r="A190" s="26">
        <v>258</v>
      </c>
      <c r="B190" s="35" t="s">
        <v>1076</v>
      </c>
      <c r="C190" s="26" t="s">
        <v>1034</v>
      </c>
      <c r="D190" s="26" t="s">
        <v>791</v>
      </c>
      <c r="E190" s="35"/>
      <c r="F190" s="26" t="s">
        <v>160</v>
      </c>
      <c r="G190" s="26" t="s">
        <v>792</v>
      </c>
      <c r="H190" s="26">
        <v>385000</v>
      </c>
    </row>
    <row r="191" spans="1:8" ht="199.5" x14ac:dyDescent="0.25">
      <c r="A191" s="26">
        <v>258</v>
      </c>
      <c r="B191" s="26"/>
      <c r="C191" s="26"/>
      <c r="D191" s="26"/>
      <c r="E191" s="35" t="s">
        <v>1081</v>
      </c>
      <c r="F191" s="26" t="s">
        <v>160</v>
      </c>
      <c r="G191" s="26" t="s">
        <v>1082</v>
      </c>
      <c r="H191" s="26">
        <v>417368.41</v>
      </c>
    </row>
    <row r="192" spans="1:8" x14ac:dyDescent="0.25">
      <c r="A192" s="26">
        <v>258</v>
      </c>
      <c r="B192" s="26" t="s">
        <v>1077</v>
      </c>
      <c r="C192" s="26" t="s">
        <v>1078</v>
      </c>
      <c r="D192" s="26" t="s">
        <v>1079</v>
      </c>
      <c r="E192" s="35"/>
      <c r="F192" s="26" t="s">
        <v>161</v>
      </c>
      <c r="G192" s="26" t="s">
        <v>1080</v>
      </c>
      <c r="H192" s="26">
        <v>396954.3</v>
      </c>
    </row>
    <row r="193" spans="1:8" ht="42.75" x14ac:dyDescent="0.25">
      <c r="A193" s="26">
        <v>259</v>
      </c>
      <c r="B193" s="35" t="s">
        <v>1076</v>
      </c>
      <c r="C193" s="26" t="s">
        <v>1034</v>
      </c>
      <c r="D193" s="26" t="s">
        <v>791</v>
      </c>
      <c r="E193" s="35"/>
      <c r="F193" s="26" t="s">
        <v>160</v>
      </c>
      <c r="G193" s="26" t="s">
        <v>792</v>
      </c>
      <c r="H193" s="26">
        <v>230000</v>
      </c>
    </row>
    <row r="194" spans="1:8" ht="116.25" customHeight="1" x14ac:dyDescent="0.25">
      <c r="A194" s="26">
        <v>259</v>
      </c>
      <c r="B194" s="26"/>
      <c r="C194" s="26"/>
      <c r="D194" s="26"/>
      <c r="E194" s="35" t="s">
        <v>1081</v>
      </c>
      <c r="F194" s="26" t="s">
        <v>160</v>
      </c>
      <c r="G194" s="26" t="s">
        <v>1082</v>
      </c>
      <c r="H194" s="26">
        <v>250444.77</v>
      </c>
    </row>
    <row r="195" spans="1:8" x14ac:dyDescent="0.25">
      <c r="A195" s="26">
        <v>259</v>
      </c>
      <c r="B195" s="26" t="s">
        <v>1077</v>
      </c>
      <c r="C195" s="26" t="s">
        <v>1078</v>
      </c>
      <c r="D195" s="26" t="s">
        <v>1079</v>
      </c>
      <c r="E195" s="35"/>
      <c r="F195" s="26" t="s">
        <v>161</v>
      </c>
      <c r="G195" s="26" t="s">
        <v>1080</v>
      </c>
      <c r="H195" s="26">
        <v>238531.69</v>
      </c>
    </row>
    <row r="196" spans="1:8" ht="43.5" x14ac:dyDescent="0.25">
      <c r="A196" s="26">
        <v>131</v>
      </c>
      <c r="B196" s="26" t="s">
        <v>805</v>
      </c>
      <c r="C196" s="26" t="s">
        <v>298</v>
      </c>
      <c r="D196" s="26" t="s">
        <v>299</v>
      </c>
      <c r="E196" s="27" t="s">
        <v>1083</v>
      </c>
      <c r="F196" s="26" t="s">
        <v>161</v>
      </c>
      <c r="G196" s="26" t="s">
        <v>300</v>
      </c>
      <c r="H196" s="33">
        <v>118198.2</v>
      </c>
    </row>
    <row r="197" spans="1:8" ht="57.75" x14ac:dyDescent="0.25">
      <c r="A197" s="26">
        <v>131</v>
      </c>
      <c r="B197" s="26" t="s">
        <v>1084</v>
      </c>
      <c r="C197" s="26" t="s">
        <v>824</v>
      </c>
      <c r="D197" s="26" t="s">
        <v>526</v>
      </c>
      <c r="E197" s="27" t="s">
        <v>1085</v>
      </c>
      <c r="F197" s="26" t="s">
        <v>160</v>
      </c>
      <c r="G197" s="26" t="s">
        <v>1086</v>
      </c>
      <c r="H197" s="33">
        <v>128421.28</v>
      </c>
    </row>
    <row r="198" spans="1:8" ht="57.75" x14ac:dyDescent="0.25">
      <c r="A198" s="26">
        <v>131</v>
      </c>
      <c r="B198" s="26" t="s">
        <v>893</v>
      </c>
      <c r="C198" s="26" t="s">
        <v>806</v>
      </c>
      <c r="D198" s="26" t="s">
        <v>1087</v>
      </c>
      <c r="E198" s="27" t="s">
        <v>1088</v>
      </c>
      <c r="F198" s="26" t="s">
        <v>160</v>
      </c>
      <c r="G198" s="26" t="s">
        <v>895</v>
      </c>
      <c r="H198" s="33">
        <v>136209.06</v>
      </c>
    </row>
    <row r="199" spans="1:8" ht="43.5" x14ac:dyDescent="0.25">
      <c r="A199" s="26">
        <v>158</v>
      </c>
      <c r="B199" s="26" t="s">
        <v>815</v>
      </c>
      <c r="C199" s="26" t="s">
        <v>816</v>
      </c>
      <c r="D199" s="26" t="s">
        <v>817</v>
      </c>
      <c r="E199" s="27" t="s">
        <v>1089</v>
      </c>
      <c r="F199" s="26" t="s">
        <v>161</v>
      </c>
      <c r="G199" s="26" t="s">
        <v>1090</v>
      </c>
      <c r="H199" s="33">
        <v>72832.34</v>
      </c>
    </row>
    <row r="200" spans="1:8" ht="43.5" x14ac:dyDescent="0.25">
      <c r="A200" s="26">
        <v>158</v>
      </c>
      <c r="B200" s="26" t="s">
        <v>986</v>
      </c>
      <c r="C200" s="26" t="s">
        <v>987</v>
      </c>
      <c r="D200" s="26" t="s">
        <v>1091</v>
      </c>
      <c r="E200" s="27" t="s">
        <v>1092</v>
      </c>
      <c r="F200" s="26" t="s">
        <v>160</v>
      </c>
      <c r="G200" s="26" t="s">
        <v>1093</v>
      </c>
      <c r="H200" s="33">
        <v>76473.95</v>
      </c>
    </row>
    <row r="201" spans="1:8" ht="43.5" x14ac:dyDescent="0.25">
      <c r="A201" s="26">
        <v>158</v>
      </c>
      <c r="B201" s="26" t="s">
        <v>1094</v>
      </c>
      <c r="C201" s="26" t="s">
        <v>1095</v>
      </c>
      <c r="D201" s="26" t="s">
        <v>1096</v>
      </c>
      <c r="E201" s="27" t="s">
        <v>1097</v>
      </c>
      <c r="F201" s="26" t="s">
        <v>161</v>
      </c>
      <c r="G201" s="26" t="s">
        <v>1098</v>
      </c>
      <c r="H201" s="33">
        <v>79389.240000000005</v>
      </c>
    </row>
    <row r="202" spans="1:8" ht="72" x14ac:dyDescent="0.25">
      <c r="A202" s="26">
        <v>160</v>
      </c>
      <c r="B202" s="26" t="s">
        <v>823</v>
      </c>
      <c r="C202" s="26" t="s">
        <v>824</v>
      </c>
      <c r="D202" s="26" t="s">
        <v>683</v>
      </c>
      <c r="E202" s="27" t="s">
        <v>1099</v>
      </c>
      <c r="F202" s="26" t="s">
        <v>161</v>
      </c>
      <c r="G202" s="26" t="s">
        <v>825</v>
      </c>
      <c r="H202" s="33">
        <v>368880</v>
      </c>
    </row>
    <row r="203" spans="1:8" ht="57.75" x14ac:dyDescent="0.25">
      <c r="A203" s="26">
        <v>160</v>
      </c>
      <c r="B203" s="26" t="s">
        <v>1100</v>
      </c>
      <c r="C203" s="26" t="s">
        <v>1101</v>
      </c>
      <c r="D203" s="26" t="s">
        <v>1102</v>
      </c>
      <c r="E203" s="27" t="s">
        <v>1103</v>
      </c>
      <c r="F203" s="26" t="s">
        <v>160</v>
      </c>
      <c r="G203" s="26" t="s">
        <v>1104</v>
      </c>
      <c r="H203" s="33">
        <v>434304</v>
      </c>
    </row>
    <row r="204" spans="1:8" ht="72" x14ac:dyDescent="0.25">
      <c r="A204" s="26">
        <v>160</v>
      </c>
      <c r="B204" s="26" t="s">
        <v>1105</v>
      </c>
      <c r="C204" s="26" t="s">
        <v>824</v>
      </c>
      <c r="D204" s="26" t="s">
        <v>683</v>
      </c>
      <c r="E204" s="27" t="s">
        <v>1106</v>
      </c>
      <c r="F204" s="26" t="s">
        <v>160</v>
      </c>
      <c r="G204" s="26" t="s">
        <v>1107</v>
      </c>
      <c r="H204" s="33">
        <v>414816</v>
      </c>
    </row>
    <row r="205" spans="1:8" ht="57.75" x14ac:dyDescent="0.25">
      <c r="A205" s="26">
        <v>170</v>
      </c>
      <c r="B205" s="26" t="s">
        <v>831</v>
      </c>
      <c r="C205" s="26" t="s">
        <v>371</v>
      </c>
      <c r="D205" s="26" t="s">
        <v>832</v>
      </c>
      <c r="E205" s="27" t="s">
        <v>833</v>
      </c>
      <c r="F205" s="26" t="s">
        <v>160</v>
      </c>
      <c r="G205" s="26" t="s">
        <v>373</v>
      </c>
      <c r="H205" s="33">
        <v>214174</v>
      </c>
    </row>
    <row r="206" spans="1:8" ht="29.25" x14ac:dyDescent="0.25">
      <c r="A206" s="26">
        <v>170</v>
      </c>
      <c r="B206" s="26" t="s">
        <v>1108</v>
      </c>
      <c r="C206" s="26" t="s">
        <v>1109</v>
      </c>
      <c r="D206" s="26" t="s">
        <v>1110</v>
      </c>
      <c r="E206" s="27" t="s">
        <v>1111</v>
      </c>
      <c r="F206" s="26" t="s">
        <v>161</v>
      </c>
      <c r="G206" s="26" t="s">
        <v>925</v>
      </c>
      <c r="H206" s="33">
        <v>220306</v>
      </c>
    </row>
    <row r="207" spans="1:8" ht="29.25" x14ac:dyDescent="0.25">
      <c r="A207" s="26">
        <v>170</v>
      </c>
      <c r="B207" s="26" t="s">
        <v>1112</v>
      </c>
      <c r="C207" s="26" t="s">
        <v>919</v>
      </c>
      <c r="D207" s="26" t="s">
        <v>1096</v>
      </c>
      <c r="E207" s="27" t="s">
        <v>1113</v>
      </c>
      <c r="F207" s="26" t="s">
        <v>161</v>
      </c>
      <c r="G207" s="26" t="s">
        <v>921</v>
      </c>
      <c r="H207" s="33">
        <v>223243</v>
      </c>
    </row>
    <row r="208" spans="1:8" ht="29.25" x14ac:dyDescent="0.25">
      <c r="A208" s="26">
        <v>189</v>
      </c>
      <c r="B208" s="26" t="s">
        <v>839</v>
      </c>
      <c r="C208" s="26" t="s">
        <v>840</v>
      </c>
      <c r="D208" s="26" t="s">
        <v>1114</v>
      </c>
      <c r="E208" s="27" t="s">
        <v>1115</v>
      </c>
      <c r="F208" s="26" t="s">
        <v>160</v>
      </c>
      <c r="G208" s="26" t="s">
        <v>843</v>
      </c>
      <c r="H208" s="33">
        <v>683056.72</v>
      </c>
    </row>
    <row r="209" spans="1:8" ht="57.75" x14ac:dyDescent="0.25">
      <c r="A209" s="26">
        <v>184</v>
      </c>
      <c r="E209" s="27" t="s">
        <v>1116</v>
      </c>
      <c r="F209" s="26" t="s">
        <v>161</v>
      </c>
      <c r="G209" s="26" t="s">
        <v>849</v>
      </c>
      <c r="H209" s="33">
        <v>7656</v>
      </c>
    </row>
    <row r="210" spans="1:8" x14ac:dyDescent="0.25">
      <c r="A210" s="26">
        <v>184</v>
      </c>
      <c r="B210" s="26" t="s">
        <v>319</v>
      </c>
      <c r="C210" s="26" t="s">
        <v>320</v>
      </c>
      <c r="D210" s="26" t="s">
        <v>321</v>
      </c>
      <c r="F210" s="26" t="s">
        <v>160</v>
      </c>
      <c r="G210" s="26" t="s">
        <v>322</v>
      </c>
      <c r="H210" s="33">
        <v>8526</v>
      </c>
    </row>
    <row r="211" spans="1:8" ht="43.5" x14ac:dyDescent="0.25">
      <c r="A211" s="26">
        <v>184</v>
      </c>
      <c r="E211" s="27" t="s">
        <v>1117</v>
      </c>
      <c r="F211" s="26" t="s">
        <v>160</v>
      </c>
      <c r="G211" s="26" t="s">
        <v>904</v>
      </c>
      <c r="H211" s="33">
        <v>9048</v>
      </c>
    </row>
    <row r="212" spans="1:8" ht="57.75" x14ac:dyDescent="0.25">
      <c r="A212" s="26">
        <v>187</v>
      </c>
      <c r="E212" s="27" t="s">
        <v>1116</v>
      </c>
      <c r="F212" s="26" t="s">
        <v>161</v>
      </c>
      <c r="G212" s="26" t="s">
        <v>849</v>
      </c>
      <c r="H212" s="33">
        <v>18955.79</v>
      </c>
    </row>
    <row r="213" spans="1:8" x14ac:dyDescent="0.25">
      <c r="A213" s="26">
        <v>187</v>
      </c>
      <c r="B213" s="26" t="s">
        <v>319</v>
      </c>
      <c r="C213" s="26" t="s">
        <v>320</v>
      </c>
      <c r="D213" s="26" t="s">
        <v>321</v>
      </c>
      <c r="F213" s="26" t="s">
        <v>160</v>
      </c>
      <c r="G213" s="26" t="s">
        <v>322</v>
      </c>
      <c r="H213" s="33">
        <v>21471.599999999999</v>
      </c>
    </row>
    <row r="214" spans="1:8" ht="43.5" x14ac:dyDescent="0.25">
      <c r="A214" s="26">
        <v>187</v>
      </c>
      <c r="E214" s="27" t="s">
        <v>1117</v>
      </c>
      <c r="F214" s="26" t="s">
        <v>160</v>
      </c>
      <c r="G214" s="26" t="s">
        <v>904</v>
      </c>
      <c r="H214" s="33">
        <v>21286</v>
      </c>
    </row>
    <row r="215" spans="1:8" ht="57.75" x14ac:dyDescent="0.25">
      <c r="A215" s="26">
        <v>188</v>
      </c>
      <c r="E215" s="27" t="s">
        <v>1116</v>
      </c>
      <c r="F215" s="26" t="s">
        <v>161</v>
      </c>
      <c r="G215" s="26" t="s">
        <v>849</v>
      </c>
      <c r="H215" s="33">
        <v>11549.97</v>
      </c>
    </row>
    <row r="216" spans="1:8" x14ac:dyDescent="0.25">
      <c r="A216" s="26">
        <v>188</v>
      </c>
      <c r="B216" s="26" t="s">
        <v>319</v>
      </c>
      <c r="C216" s="26" t="s">
        <v>320</v>
      </c>
      <c r="D216" s="26" t="s">
        <v>321</v>
      </c>
      <c r="F216" s="26" t="s">
        <v>160</v>
      </c>
      <c r="G216" s="26" t="s">
        <v>322</v>
      </c>
      <c r="H216" s="33">
        <v>12068.64</v>
      </c>
    </row>
    <row r="217" spans="1:8" ht="43.5" x14ac:dyDescent="0.25">
      <c r="A217" s="26">
        <v>188</v>
      </c>
      <c r="E217" s="27" t="s">
        <v>1117</v>
      </c>
      <c r="F217" s="26" t="s">
        <v>160</v>
      </c>
      <c r="G217" s="26" t="s">
        <v>904</v>
      </c>
      <c r="H217" s="33">
        <v>12439.84</v>
      </c>
    </row>
    <row r="218" spans="1:8" x14ac:dyDescent="0.25">
      <c r="A218" s="26">
        <v>215</v>
      </c>
      <c r="E218" t="s">
        <v>867</v>
      </c>
      <c r="F218" s="26" t="s">
        <v>160</v>
      </c>
      <c r="H218" s="33">
        <v>5892.8</v>
      </c>
    </row>
    <row r="219" spans="1:8" x14ac:dyDescent="0.25">
      <c r="A219" s="26">
        <v>215</v>
      </c>
      <c r="B219" t="s">
        <v>745</v>
      </c>
      <c r="C219" t="s">
        <v>653</v>
      </c>
      <c r="D219" t="s">
        <v>746</v>
      </c>
      <c r="F219" s="26" t="s">
        <v>161</v>
      </c>
      <c r="H219" s="33">
        <v>7424</v>
      </c>
    </row>
    <row r="220" spans="1:8" ht="15.75" thickBot="1" x14ac:dyDescent="0.3">
      <c r="A220" s="26">
        <v>215</v>
      </c>
      <c r="B220" t="s">
        <v>1118</v>
      </c>
      <c r="C220" t="s">
        <v>1119</v>
      </c>
      <c r="D220" t="s">
        <v>437</v>
      </c>
      <c r="F220" s="26" t="s">
        <v>160</v>
      </c>
      <c r="G220" s="36" t="s">
        <v>1120</v>
      </c>
      <c r="H220" s="33">
        <v>6217.6</v>
      </c>
    </row>
    <row r="221" spans="1:8" ht="15.75" thickBot="1" x14ac:dyDescent="0.3">
      <c r="A221" s="26">
        <v>250</v>
      </c>
      <c r="B221" t="s">
        <v>359</v>
      </c>
      <c r="C221" t="s">
        <v>915</v>
      </c>
      <c r="D221" t="s">
        <v>361</v>
      </c>
      <c r="F221" s="26" t="s">
        <v>161</v>
      </c>
      <c r="G221" s="37" t="s">
        <v>362</v>
      </c>
      <c r="H221" s="33">
        <v>357280</v>
      </c>
    </row>
    <row r="222" spans="1:8" ht="45" x14ac:dyDescent="0.25">
      <c r="A222" s="26">
        <v>250</v>
      </c>
      <c r="E222" s="38" t="s">
        <v>1121</v>
      </c>
      <c r="F222" s="26" t="s">
        <v>161</v>
      </c>
      <c r="G222" s="26" t="s">
        <v>464</v>
      </c>
      <c r="H222" s="33">
        <v>371200</v>
      </c>
    </row>
    <row r="223" spans="1:8" ht="60" x14ac:dyDescent="0.25">
      <c r="A223" s="26">
        <v>250</v>
      </c>
      <c r="E223" s="38" t="s">
        <v>916</v>
      </c>
      <c r="F223" s="26" t="s">
        <v>160</v>
      </c>
      <c r="G223" s="26" t="s">
        <v>874</v>
      </c>
      <c r="H223" s="33">
        <v>348000</v>
      </c>
    </row>
    <row r="224" spans="1:8" ht="45" x14ac:dyDescent="0.25">
      <c r="A224" s="26">
        <v>251</v>
      </c>
      <c r="E224" s="38" t="s">
        <v>1121</v>
      </c>
      <c r="F224" s="26" t="s">
        <v>161</v>
      </c>
      <c r="G224" s="26" t="s">
        <v>464</v>
      </c>
      <c r="H224" s="33">
        <v>339648</v>
      </c>
    </row>
    <row r="225" spans="1:8" ht="60" x14ac:dyDescent="0.25">
      <c r="A225" s="26">
        <v>251</v>
      </c>
      <c r="E225" s="38" t="s">
        <v>916</v>
      </c>
      <c r="F225" s="26" t="s">
        <v>160</v>
      </c>
      <c r="G225" s="26" t="s">
        <v>874</v>
      </c>
      <c r="H225" s="33">
        <v>336284</v>
      </c>
    </row>
    <row r="226" spans="1:8" x14ac:dyDescent="0.25">
      <c r="A226" s="26">
        <v>251</v>
      </c>
      <c r="B226" t="s">
        <v>745</v>
      </c>
      <c r="C226" t="s">
        <v>653</v>
      </c>
      <c r="D226" t="s">
        <v>746</v>
      </c>
      <c r="F226" s="26" t="s">
        <v>161</v>
      </c>
      <c r="G226" s="26" t="s">
        <v>747</v>
      </c>
      <c r="H226" s="33">
        <v>343360</v>
      </c>
    </row>
    <row r="227" spans="1:8" ht="15.75" thickBot="1" x14ac:dyDescent="0.3">
      <c r="A227" s="26">
        <v>167</v>
      </c>
      <c r="B227" t="s">
        <v>745</v>
      </c>
      <c r="C227" t="s">
        <v>653</v>
      </c>
      <c r="D227" t="s">
        <v>746</v>
      </c>
      <c r="F227" s="26" t="s">
        <v>161</v>
      </c>
      <c r="G227" s="26" t="s">
        <v>747</v>
      </c>
      <c r="H227" s="33">
        <v>32480</v>
      </c>
    </row>
    <row r="228" spans="1:8" ht="15.75" thickBot="1" x14ac:dyDescent="0.3">
      <c r="A228" s="26">
        <v>167</v>
      </c>
      <c r="B228" t="s">
        <v>359</v>
      </c>
      <c r="C228" t="s">
        <v>915</v>
      </c>
      <c r="D228" t="s">
        <v>361</v>
      </c>
      <c r="F228" s="26" t="s">
        <v>161</v>
      </c>
      <c r="G228" s="37" t="s">
        <v>362</v>
      </c>
      <c r="H228" s="33">
        <v>49880</v>
      </c>
    </row>
    <row r="229" spans="1:8" ht="15.75" thickBot="1" x14ac:dyDescent="0.3">
      <c r="A229" s="26">
        <v>167</v>
      </c>
      <c r="B229" t="s">
        <v>1122</v>
      </c>
      <c r="C229" t="s">
        <v>653</v>
      </c>
      <c r="D229" t="s">
        <v>1123</v>
      </c>
      <c r="F229" t="s">
        <v>161</v>
      </c>
      <c r="G229" s="37" t="s">
        <v>1124</v>
      </c>
      <c r="H229" s="33">
        <v>55680</v>
      </c>
    </row>
  </sheetData>
  <dataValidations count="1">
    <dataValidation type="list" allowBlank="1" showErrorMessage="1" sqref="F4:F20 G109:G147 F22:F179 F222:F227 F181:F208" xr:uid="{6679590F-6BF0-4CA7-A29A-617403B741F9}">
      <formula1>Hidden_1_Tabla_4668855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1" t="s">
        <v>281</v>
      </c>
    </row>
    <row r="4" spans="1:5" x14ac:dyDescent="0.25">
      <c r="A4">
        <v>1</v>
      </c>
      <c r="C4" s="10" t="s">
        <v>311</v>
      </c>
    </row>
  </sheetData>
  <dataValidations count="1">
    <dataValidation type="list" allowBlank="1" showErrorMessage="1" sqref="E5:E201" xr:uid="{00000000-0002-0000-0B00-000000000000}">
      <formula1>Hidden_1_Tabla_4668704</formula1>
    </dataValidation>
  </dataValidations>
  <hyperlinks>
    <hyperlink ref="C4" r:id="rId1" xr:uid="{C6260ED4-CD81-45AA-854B-11BE98B6887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
  <sheetViews>
    <sheetView tabSelected="1" topLeftCell="A3" workbookViewId="0">
      <selection activeCell="G19" sqref="G19"/>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row r="4" spans="1:5" x14ac:dyDescent="0.25">
      <c r="A4">
        <v>2</v>
      </c>
      <c r="E4" s="10" t="s">
        <v>311</v>
      </c>
    </row>
  </sheetData>
  <hyperlinks>
    <hyperlink ref="E4" r:id="rId1" xr:uid="{6E73358C-C749-4F6B-ABEF-C2FC775705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Tabla_466885</vt:lpstr>
      <vt:lpstr>Hidden_1_Tabla_466885</vt:lpstr>
      <vt:lpstr>Tabla_466870</vt:lpstr>
      <vt:lpstr>Hidden_1_Tabla_466870</vt:lpstr>
      <vt:lpstr>Tabla_466882</vt:lpstr>
      <vt:lpstr>Hidden_1_Tabla_4668704</vt:lpstr>
      <vt:lpstr>Hidden_1_Tabla_4668855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KENNY PAOLA FLORES LOPEZ</cp:lastModifiedBy>
  <dcterms:created xsi:type="dcterms:W3CDTF">2023-10-23T20:52:01Z</dcterms:created>
  <dcterms:modified xsi:type="dcterms:W3CDTF">2023-10-23T23:02:33Z</dcterms:modified>
</cp:coreProperties>
</file>